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45621"/>
</workbook>
</file>

<file path=xl/calcChain.xml><?xml version="1.0" encoding="utf-8"?>
<calcChain xmlns="http://schemas.openxmlformats.org/spreadsheetml/2006/main">
  <c r="O253" i="1" l="1"/>
  <c r="N253" i="1"/>
  <c r="M253" i="1"/>
  <c r="L253" i="1"/>
  <c r="K253" i="1"/>
  <c r="J253" i="1"/>
  <c r="I253" i="1"/>
  <c r="H253" i="1"/>
  <c r="G253" i="1"/>
  <c r="F253" i="1"/>
  <c r="E253" i="1"/>
  <c r="D253" i="1"/>
  <c r="P252" i="1"/>
  <c r="P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P249" i="1"/>
  <c r="P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P246" i="1"/>
  <c r="P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P243" i="1"/>
  <c r="P242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O239" i="1"/>
  <c r="N239" i="1"/>
  <c r="N241" i="1" s="1"/>
  <c r="M239" i="1"/>
  <c r="M241" i="1" s="1"/>
  <c r="L239" i="1"/>
  <c r="L241" i="1" s="1"/>
  <c r="K239" i="1"/>
  <c r="J239" i="1"/>
  <c r="J241" i="1" s="1"/>
  <c r="I239" i="1"/>
  <c r="I241" i="1" s="1"/>
  <c r="H239" i="1"/>
  <c r="H241" i="1" s="1"/>
  <c r="G239" i="1"/>
  <c r="F239" i="1"/>
  <c r="F241" i="1" s="1"/>
  <c r="E239" i="1"/>
  <c r="E241" i="1" s="1"/>
  <c r="D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P237" i="1"/>
  <c r="P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P234" i="1"/>
  <c r="P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P231" i="1"/>
  <c r="P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P228" i="1"/>
  <c r="P227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O224" i="1"/>
  <c r="O226" i="1" s="1"/>
  <c r="N224" i="1"/>
  <c r="M224" i="1"/>
  <c r="M226" i="1" s="1"/>
  <c r="L224" i="1"/>
  <c r="K224" i="1"/>
  <c r="J224" i="1"/>
  <c r="I224" i="1"/>
  <c r="H224" i="1"/>
  <c r="G224" i="1"/>
  <c r="G226" i="1" s="1"/>
  <c r="F224" i="1"/>
  <c r="E224" i="1"/>
  <c r="D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P222" i="1"/>
  <c r="P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P219" i="1"/>
  <c r="P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P216" i="1"/>
  <c r="P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P213" i="1"/>
  <c r="P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P210" i="1"/>
  <c r="P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P207" i="1"/>
  <c r="P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P204" i="1"/>
  <c r="P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P201" i="1"/>
  <c r="P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P198" i="1"/>
  <c r="P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P195" i="1"/>
  <c r="P194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O191" i="1"/>
  <c r="N191" i="1"/>
  <c r="M191" i="1"/>
  <c r="L191" i="1"/>
  <c r="L193" i="1" s="1"/>
  <c r="K191" i="1"/>
  <c r="J191" i="1"/>
  <c r="J193" i="1" s="1"/>
  <c r="I191" i="1"/>
  <c r="H191" i="1"/>
  <c r="H193" i="1" s="1"/>
  <c r="G191" i="1"/>
  <c r="F191" i="1"/>
  <c r="F193" i="1" s="1"/>
  <c r="E191" i="1"/>
  <c r="D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P189" i="1"/>
  <c r="P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P186" i="1"/>
  <c r="P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P183" i="1"/>
  <c r="P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P180" i="1"/>
  <c r="P179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O178" i="1" s="1"/>
  <c r="N176" i="1"/>
  <c r="M176" i="1"/>
  <c r="L176" i="1"/>
  <c r="K176" i="1"/>
  <c r="K178" i="1" s="1"/>
  <c r="J176" i="1"/>
  <c r="I176" i="1"/>
  <c r="H176" i="1"/>
  <c r="G176" i="1"/>
  <c r="G178" i="1" s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P174" i="1"/>
  <c r="P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P171" i="1"/>
  <c r="P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P168" i="1"/>
  <c r="P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P165" i="1"/>
  <c r="P164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O161" i="1"/>
  <c r="O163" i="1" s="1"/>
  <c r="N161" i="1"/>
  <c r="N163" i="1" s="1"/>
  <c r="M161" i="1"/>
  <c r="L161" i="1"/>
  <c r="L163" i="1" s="1"/>
  <c r="K161" i="1"/>
  <c r="K163" i="1" s="1"/>
  <c r="J161" i="1"/>
  <c r="J163" i="1" s="1"/>
  <c r="I161" i="1"/>
  <c r="H161" i="1"/>
  <c r="H163" i="1" s="1"/>
  <c r="G161" i="1"/>
  <c r="G163" i="1" s="1"/>
  <c r="F161" i="1"/>
  <c r="F163" i="1" s="1"/>
  <c r="E161" i="1"/>
  <c r="D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P159" i="1"/>
  <c r="P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P156" i="1"/>
  <c r="P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P153" i="1"/>
  <c r="P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P150" i="1"/>
  <c r="P149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O146" i="1"/>
  <c r="O148" i="1" s="1"/>
  <c r="N146" i="1"/>
  <c r="N148" i="1" s="1"/>
  <c r="M146" i="1"/>
  <c r="M148" i="1" s="1"/>
  <c r="L146" i="1"/>
  <c r="K146" i="1"/>
  <c r="K148" i="1" s="1"/>
  <c r="J146" i="1"/>
  <c r="J148" i="1" s="1"/>
  <c r="I146" i="1"/>
  <c r="I148" i="1" s="1"/>
  <c r="H146" i="1"/>
  <c r="G146" i="1"/>
  <c r="G148" i="1" s="1"/>
  <c r="F146" i="1"/>
  <c r="F148" i="1" s="1"/>
  <c r="E146" i="1"/>
  <c r="E148" i="1" s="1"/>
  <c r="D146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O143" i="1"/>
  <c r="N143" i="1"/>
  <c r="N145" i="1" s="1"/>
  <c r="M143" i="1"/>
  <c r="L143" i="1"/>
  <c r="K143" i="1"/>
  <c r="J143" i="1"/>
  <c r="J145" i="1" s="1"/>
  <c r="I143" i="1"/>
  <c r="H143" i="1"/>
  <c r="H145" i="1" s="1"/>
  <c r="G143" i="1"/>
  <c r="F143" i="1"/>
  <c r="F145" i="1" s="1"/>
  <c r="E143" i="1"/>
  <c r="D143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O140" i="1"/>
  <c r="O142" i="1" s="1"/>
  <c r="N140" i="1"/>
  <c r="M140" i="1"/>
  <c r="L140" i="1"/>
  <c r="K140" i="1"/>
  <c r="K142" i="1" s="1"/>
  <c r="J140" i="1"/>
  <c r="I140" i="1"/>
  <c r="H140" i="1"/>
  <c r="G140" i="1"/>
  <c r="G142" i="1" s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7" i="1"/>
  <c r="N137" i="1"/>
  <c r="N139" i="1" s="1"/>
  <c r="M137" i="1"/>
  <c r="L137" i="1"/>
  <c r="K137" i="1"/>
  <c r="J137" i="1"/>
  <c r="J139" i="1" s="1"/>
  <c r="I137" i="1"/>
  <c r="H137" i="1"/>
  <c r="G137" i="1"/>
  <c r="F137" i="1"/>
  <c r="F139" i="1" s="1"/>
  <c r="E137" i="1"/>
  <c r="D137" i="1"/>
  <c r="O135" i="1"/>
  <c r="N135" i="1"/>
  <c r="M135" i="1"/>
  <c r="L135" i="1"/>
  <c r="K135" i="1"/>
  <c r="J135" i="1"/>
  <c r="I135" i="1"/>
  <c r="H135" i="1"/>
  <c r="G135" i="1"/>
  <c r="G132" i="1" s="1"/>
  <c r="F135" i="1"/>
  <c r="E135" i="1"/>
  <c r="D135" i="1"/>
  <c r="O134" i="1"/>
  <c r="O131" i="1" s="1"/>
  <c r="N134" i="1"/>
  <c r="N131" i="1" s="1"/>
  <c r="M134" i="1"/>
  <c r="L134" i="1"/>
  <c r="K134" i="1"/>
  <c r="J134" i="1"/>
  <c r="I134" i="1"/>
  <c r="H134" i="1"/>
  <c r="G134" i="1"/>
  <c r="G131" i="1" s="1"/>
  <c r="F134" i="1"/>
  <c r="F131" i="1" s="1"/>
  <c r="E134" i="1"/>
  <c r="D134" i="1"/>
  <c r="O132" i="1"/>
  <c r="O133" i="1" s="1"/>
  <c r="J131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P128" i="1"/>
  <c r="P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P125" i="1"/>
  <c r="P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P122" i="1"/>
  <c r="P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P119" i="1"/>
  <c r="P118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5" i="1"/>
  <c r="N115" i="1"/>
  <c r="M115" i="1"/>
  <c r="L115" i="1"/>
  <c r="K115" i="1"/>
  <c r="J115" i="1"/>
  <c r="I115" i="1"/>
  <c r="I117" i="1" s="1"/>
  <c r="H115" i="1"/>
  <c r="G115" i="1"/>
  <c r="F115" i="1"/>
  <c r="E115" i="1"/>
  <c r="D115" i="1"/>
  <c r="C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P113" i="1"/>
  <c r="P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P110" i="1"/>
  <c r="P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P107" i="1"/>
  <c r="P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P104" i="1"/>
  <c r="P103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0" i="1"/>
  <c r="O102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P98" i="1"/>
  <c r="P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P95" i="1"/>
  <c r="P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P92" i="1"/>
  <c r="P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P89" i="1"/>
  <c r="P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P86" i="1"/>
  <c r="P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P83" i="1"/>
  <c r="P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P80" i="1"/>
  <c r="P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P77" i="1"/>
  <c r="P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P74" i="1"/>
  <c r="P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P71" i="1"/>
  <c r="P70" i="1"/>
  <c r="O68" i="1"/>
  <c r="N68" i="1"/>
  <c r="M68" i="1"/>
  <c r="L68" i="1"/>
  <c r="K68" i="1"/>
  <c r="J68" i="1"/>
  <c r="I68" i="1"/>
  <c r="H68" i="1"/>
  <c r="G68" i="1"/>
  <c r="F68" i="1"/>
  <c r="E68" i="1"/>
  <c r="D68" i="1"/>
  <c r="D69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P65" i="1"/>
  <c r="P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62" i="1"/>
  <c r="P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P59" i="1"/>
  <c r="P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6" i="1"/>
  <c r="P55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P50" i="1"/>
  <c r="P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P47" i="1"/>
  <c r="P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P44" i="1"/>
  <c r="P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P41" i="1"/>
  <c r="P40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P35" i="1"/>
  <c r="P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P32" i="1"/>
  <c r="P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P25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J7" i="1" s="1"/>
  <c r="I10" i="1"/>
  <c r="H10" i="1"/>
  <c r="H7" i="1" s="1"/>
  <c r="G10" i="1"/>
  <c r="F10" i="1"/>
  <c r="E10" i="1"/>
  <c r="D10" i="1"/>
  <c r="D7" i="1" s="1"/>
  <c r="C10" i="1"/>
  <c r="H69" i="1" l="1"/>
  <c r="L24" i="1"/>
  <c r="E178" i="1"/>
  <c r="L18" i="1"/>
  <c r="F18" i="1"/>
  <c r="J18" i="1"/>
  <c r="N18" i="1"/>
  <c r="F54" i="1"/>
  <c r="J54" i="1"/>
  <c r="N54" i="1"/>
  <c r="H39" i="1"/>
  <c r="F12" i="1"/>
  <c r="J12" i="1"/>
  <c r="H15" i="1"/>
  <c r="F24" i="1"/>
  <c r="J24" i="1"/>
  <c r="N24" i="1"/>
  <c r="O136" i="1"/>
  <c r="O117" i="1"/>
  <c r="O8" i="1"/>
  <c r="O15" i="1"/>
  <c r="N193" i="1"/>
  <c r="N69" i="1"/>
  <c r="N12" i="1"/>
  <c r="N21" i="1"/>
  <c r="N39" i="1"/>
  <c r="N15" i="1"/>
  <c r="M178" i="1"/>
  <c r="M142" i="1"/>
  <c r="M117" i="1"/>
  <c r="M102" i="1"/>
  <c r="M18" i="1"/>
  <c r="M12" i="1"/>
  <c r="L145" i="1"/>
  <c r="L139" i="1"/>
  <c r="L131" i="1"/>
  <c r="L69" i="1"/>
  <c r="L54" i="1"/>
  <c r="L15" i="1"/>
  <c r="L7" i="1"/>
  <c r="L21" i="1"/>
  <c r="L39" i="1"/>
  <c r="K226" i="1"/>
  <c r="K136" i="1"/>
  <c r="K117" i="1"/>
  <c r="K102" i="1"/>
  <c r="K15" i="1"/>
  <c r="K8" i="1"/>
  <c r="K131" i="1"/>
  <c r="J69" i="1"/>
  <c r="J21" i="1"/>
  <c r="J39" i="1"/>
  <c r="J15" i="1"/>
  <c r="I226" i="1"/>
  <c r="I178" i="1"/>
  <c r="I132" i="1"/>
  <c r="I102" i="1"/>
  <c r="I18" i="1"/>
  <c r="I7" i="1"/>
  <c r="I12" i="1"/>
  <c r="H139" i="1"/>
  <c r="H131" i="1"/>
  <c r="H54" i="1"/>
  <c r="H21" i="1"/>
  <c r="H18" i="1"/>
  <c r="H8" i="1"/>
  <c r="H9" i="1" s="1"/>
  <c r="H24" i="1"/>
  <c r="P176" i="1"/>
  <c r="P175" i="1"/>
  <c r="P169" i="1"/>
  <c r="G133" i="1"/>
  <c r="G136" i="1"/>
  <c r="G117" i="1"/>
  <c r="G15" i="1"/>
  <c r="G102" i="1"/>
  <c r="G8" i="1"/>
  <c r="G69" i="1"/>
  <c r="E117" i="1"/>
  <c r="P115" i="1"/>
  <c r="P120" i="1"/>
  <c r="F69" i="1"/>
  <c r="F21" i="1"/>
  <c r="F39" i="1"/>
  <c r="F15" i="1"/>
  <c r="E226" i="1"/>
  <c r="P220" i="1"/>
  <c r="P214" i="1"/>
  <c r="P208" i="1"/>
  <c r="P202" i="1"/>
  <c r="P196" i="1"/>
  <c r="P138" i="1"/>
  <c r="P137" i="1"/>
  <c r="E132" i="1"/>
  <c r="P111" i="1"/>
  <c r="E102" i="1"/>
  <c r="P90" i="1"/>
  <c r="P78" i="1"/>
  <c r="P57" i="1"/>
  <c r="P48" i="1"/>
  <c r="E18" i="1"/>
  <c r="E12" i="1"/>
  <c r="P27" i="1"/>
  <c r="C8" i="1"/>
  <c r="C117" i="1"/>
  <c r="C102" i="1"/>
  <c r="D21" i="1"/>
  <c r="C69" i="1"/>
  <c r="D54" i="1"/>
  <c r="D39" i="1"/>
  <c r="C39" i="1"/>
  <c r="D18" i="1"/>
  <c r="D24" i="1"/>
  <c r="D15" i="1"/>
  <c r="C15" i="1"/>
  <c r="D139" i="1"/>
  <c r="H178" i="1"/>
  <c r="I193" i="1"/>
  <c r="F226" i="1"/>
  <c r="N226" i="1"/>
  <c r="O241" i="1"/>
  <c r="G12" i="1"/>
  <c r="O12" i="1"/>
  <c r="E15" i="1"/>
  <c r="M15" i="1"/>
  <c r="C18" i="1"/>
  <c r="K18" i="1"/>
  <c r="I21" i="1"/>
  <c r="G24" i="1"/>
  <c r="O24" i="1"/>
  <c r="P30" i="1"/>
  <c r="E39" i="1"/>
  <c r="M39" i="1"/>
  <c r="G54" i="1"/>
  <c r="I69" i="1"/>
  <c r="M69" i="1"/>
  <c r="P81" i="1"/>
  <c r="M132" i="1"/>
  <c r="N136" i="1"/>
  <c r="G139" i="1"/>
  <c r="O139" i="1"/>
  <c r="H142" i="1"/>
  <c r="E142" i="1"/>
  <c r="E145" i="1"/>
  <c r="M145" i="1"/>
  <c r="P157" i="1"/>
  <c r="P191" i="1"/>
  <c r="P229" i="1"/>
  <c r="P247" i="1"/>
  <c r="E7" i="1"/>
  <c r="P13" i="1"/>
  <c r="P19" i="1"/>
  <c r="C21" i="1"/>
  <c r="G21" i="1"/>
  <c r="K21" i="1"/>
  <c r="O21" i="1"/>
  <c r="E24" i="1"/>
  <c r="I24" i="1"/>
  <c r="M24" i="1"/>
  <c r="P33" i="1"/>
  <c r="P37" i="1"/>
  <c r="G39" i="1"/>
  <c r="K39" i="1"/>
  <c r="O39" i="1"/>
  <c r="P42" i="1"/>
  <c r="E54" i="1"/>
  <c r="I54" i="1"/>
  <c r="M54" i="1"/>
  <c r="P63" i="1"/>
  <c r="P67" i="1"/>
  <c r="K69" i="1"/>
  <c r="O69" i="1"/>
  <c r="P72" i="1"/>
  <c r="P84" i="1"/>
  <c r="P96" i="1"/>
  <c r="D102" i="1"/>
  <c r="H102" i="1"/>
  <c r="L102" i="1"/>
  <c r="P105" i="1"/>
  <c r="F117" i="1"/>
  <c r="J117" i="1"/>
  <c r="N117" i="1"/>
  <c r="P126" i="1"/>
  <c r="K132" i="1"/>
  <c r="E131" i="1"/>
  <c r="I131" i="1"/>
  <c r="I133" i="1" s="1"/>
  <c r="M131" i="1"/>
  <c r="P143" i="1"/>
  <c r="P144" i="1"/>
  <c r="P146" i="1"/>
  <c r="P147" i="1"/>
  <c r="H148" i="1"/>
  <c r="L148" i="1"/>
  <c r="E163" i="1"/>
  <c r="I163" i="1"/>
  <c r="M163" i="1"/>
  <c r="P166" i="1"/>
  <c r="P172" i="1"/>
  <c r="F178" i="1"/>
  <c r="J178" i="1"/>
  <c r="N178" i="1"/>
  <c r="G193" i="1"/>
  <c r="K193" i="1"/>
  <c r="O193" i="1"/>
  <c r="P199" i="1"/>
  <c r="P205" i="1"/>
  <c r="P211" i="1"/>
  <c r="P217" i="1"/>
  <c r="P223" i="1"/>
  <c r="P224" i="1"/>
  <c r="D226" i="1"/>
  <c r="H226" i="1"/>
  <c r="L226" i="1"/>
  <c r="I142" i="1"/>
  <c r="D178" i="1"/>
  <c r="L178" i="1"/>
  <c r="E193" i="1"/>
  <c r="M193" i="1"/>
  <c r="J226" i="1"/>
  <c r="G241" i="1"/>
  <c r="K241" i="1"/>
  <c r="F7" i="1"/>
  <c r="N7" i="1"/>
  <c r="C12" i="1"/>
  <c r="K12" i="1"/>
  <c r="I15" i="1"/>
  <c r="G18" i="1"/>
  <c r="O18" i="1"/>
  <c r="E21" i="1"/>
  <c r="M21" i="1"/>
  <c r="C24" i="1"/>
  <c r="K24" i="1"/>
  <c r="I39" i="1"/>
  <c r="P51" i="1"/>
  <c r="C54" i="1"/>
  <c r="K54" i="1"/>
  <c r="O54" i="1"/>
  <c r="P60" i="1"/>
  <c r="E69" i="1"/>
  <c r="P93" i="1"/>
  <c r="P101" i="1"/>
  <c r="P114" i="1"/>
  <c r="P123" i="1"/>
  <c r="F136" i="1"/>
  <c r="J136" i="1"/>
  <c r="K139" i="1"/>
  <c r="P140" i="1"/>
  <c r="D142" i="1"/>
  <c r="L142" i="1"/>
  <c r="I145" i="1"/>
  <c r="P151" i="1"/>
  <c r="P184" i="1"/>
  <c r="P190" i="1"/>
  <c r="P192" i="1"/>
  <c r="P235" i="1"/>
  <c r="P253" i="1"/>
  <c r="M7" i="1"/>
  <c r="D8" i="1"/>
  <c r="D9" i="1" s="1"/>
  <c r="L8" i="1"/>
  <c r="P11" i="1"/>
  <c r="P17" i="1"/>
  <c r="P23" i="1"/>
  <c r="P36" i="1"/>
  <c r="P45" i="1"/>
  <c r="P53" i="1"/>
  <c r="P66" i="1"/>
  <c r="P75" i="1"/>
  <c r="P87" i="1"/>
  <c r="P99" i="1"/>
  <c r="F102" i="1"/>
  <c r="J102" i="1"/>
  <c r="N102" i="1"/>
  <c r="P108" i="1"/>
  <c r="D117" i="1"/>
  <c r="H117" i="1"/>
  <c r="L117" i="1"/>
  <c r="P129" i="1"/>
  <c r="D131" i="1"/>
  <c r="P134" i="1"/>
  <c r="P135" i="1"/>
  <c r="H136" i="1"/>
  <c r="L136" i="1"/>
  <c r="E139" i="1"/>
  <c r="I139" i="1"/>
  <c r="M139" i="1"/>
  <c r="F142" i="1"/>
  <c r="J142" i="1"/>
  <c r="N142" i="1"/>
  <c r="G145" i="1"/>
  <c r="K145" i="1"/>
  <c r="O145" i="1"/>
  <c r="P154" i="1"/>
  <c r="P160" i="1"/>
  <c r="P161" i="1"/>
  <c r="P162" i="1"/>
  <c r="D163" i="1"/>
  <c r="P181" i="1"/>
  <c r="P187" i="1"/>
  <c r="P232" i="1"/>
  <c r="P238" i="1"/>
  <c r="P239" i="1"/>
  <c r="P240" i="1"/>
  <c r="P244" i="1"/>
  <c r="P250" i="1"/>
  <c r="E133" i="1"/>
  <c r="C7" i="1"/>
  <c r="C9" i="1" s="1"/>
  <c r="G7" i="1"/>
  <c r="G9" i="1" s="1"/>
  <c r="K7" i="1"/>
  <c r="O7" i="1"/>
  <c r="E8" i="1"/>
  <c r="I8" i="1"/>
  <c r="M8" i="1"/>
  <c r="E136" i="1"/>
  <c r="I136" i="1"/>
  <c r="M136" i="1"/>
  <c r="P141" i="1"/>
  <c r="D145" i="1"/>
  <c r="P177" i="1"/>
  <c r="D193" i="1"/>
  <c r="P225" i="1"/>
  <c r="D241" i="1"/>
  <c r="P10" i="1"/>
  <c r="D12" i="1"/>
  <c r="H12" i="1"/>
  <c r="L12" i="1"/>
  <c r="P14" i="1"/>
  <c r="P16" i="1"/>
  <c r="P20" i="1"/>
  <c r="P22" i="1"/>
  <c r="P38" i="1"/>
  <c r="P52" i="1"/>
  <c r="P68" i="1"/>
  <c r="P100" i="1"/>
  <c r="P116" i="1"/>
  <c r="D132" i="1"/>
  <c r="H132" i="1"/>
  <c r="L132" i="1"/>
  <c r="D136" i="1"/>
  <c r="D148" i="1"/>
  <c r="F8" i="1"/>
  <c r="J8" i="1"/>
  <c r="J9" i="1" s="1"/>
  <c r="N8" i="1"/>
  <c r="F132" i="1"/>
  <c r="F133" i="1" s="1"/>
  <c r="J132" i="1"/>
  <c r="J133" i="1" s="1"/>
  <c r="N132" i="1"/>
  <c r="N133" i="1" s="1"/>
  <c r="P178" i="1" l="1"/>
  <c r="P163" i="1"/>
  <c r="N9" i="1"/>
  <c r="M9" i="1"/>
  <c r="O9" i="1"/>
  <c r="P18" i="1"/>
  <c r="L133" i="1"/>
  <c r="P148" i="1"/>
  <c r="P69" i="1"/>
  <c r="L9" i="1"/>
  <c r="K9" i="1"/>
  <c r="K133" i="1"/>
  <c r="I9" i="1"/>
  <c r="P24" i="1"/>
  <c r="P15" i="1"/>
  <c r="H133" i="1"/>
  <c r="P117" i="1"/>
  <c r="P142" i="1"/>
  <c r="F9" i="1"/>
  <c r="P139" i="1"/>
  <c r="P54" i="1"/>
  <c r="P21" i="1"/>
  <c r="P131" i="1"/>
  <c r="P39" i="1"/>
  <c r="E9" i="1"/>
  <c r="P193" i="1"/>
  <c r="P102" i="1"/>
  <c r="M133" i="1"/>
  <c r="P226" i="1"/>
  <c r="P241" i="1"/>
  <c r="P145" i="1"/>
  <c r="P132" i="1"/>
  <c r="D133" i="1"/>
  <c r="P12" i="1"/>
  <c r="P7" i="1"/>
  <c r="P8" i="1"/>
  <c r="P136" i="1"/>
  <c r="P133" i="1" l="1"/>
  <c r="P9" i="1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<sst xmlns="http://schemas.openxmlformats.org/spreadsheetml/2006/main" count="470" uniqueCount="49">
  <si>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</si>
  <si>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</si>
  <si>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</si>
  <si>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</si>
  <si>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</si>
  <si>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</si>
  <si>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</si>
  <si>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</si>
  <si>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</si>
  <si>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</si>
  <si>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</si>
  <si>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</si>
  <si>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</si>
  <si>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</si>
  <si>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</si>
  <si>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</si>
  <si>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</si>
  <si>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</si>
  <si>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</si>
  <si>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</si>
  <si>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</si>
  <si>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</si>
  <si>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</si>
  <si>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</si>
  <si>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</si>
  <si>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</si>
  <si>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</si>
  <si>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</si>
  <si>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</si>
  <si>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</si>
  <si>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</si>
  <si>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</si>
  <si>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</si>
  <si>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</si>
  <si>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</si>
  <si>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</si>
  <si>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</si>
  <si>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</si>
  <si>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</si>
  <si>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</si>
  <si>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</si>
  <si>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</si>
  <si>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</si>
  <si>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</si>
  <si>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</si>
  <si>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</si>
  <si>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</si>
  <si>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</si>
  <si>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____февраля______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</si>
</sst>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60" zoomScaleNormal="60"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2.75" x14ac:dyDescent="0.2"/>
  <cols>
    <col min="1" max="1" width="53.28515625" customWidth="1"/>
    <col min="2" max="2" width="12.5703125" customWidth="1"/>
    <col min="3" max="3" width="13.5703125" customWidth="1"/>
    <col min="4" max="4" width="13.140625" customWidth="1"/>
    <col min="5" max="5" width="12.140625" customWidth="1"/>
    <col min="6" max="6" width="12.28515625" customWidth="1"/>
    <col min="7" max="8" width="11.5703125" customWidth="1"/>
    <col min="9" max="9" width="11" customWidth="1"/>
    <col min="10" max="10" width="10.7109375" customWidth="1"/>
    <col min="11" max="11" width="9.85546875" customWidth="1"/>
    <col min="12" max="12" width="11.140625" customWidth="1"/>
    <col min="13" max="13" width="10.5703125" customWidth="1"/>
    <col min="14" max="14" width="10.7109375" customWidth="1"/>
    <col min="15" max="15" width="13.42578125" customWidth="1"/>
    <col min="16" max="16" width="12.42578125" customWidth="1"/>
  </cols>
  <sheetData>
    <row r="1" spans="1:18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6"/>
      <c r="P1" s="46"/>
      <c r="Q1" s="4"/>
      <c r="R1" s="4"/>
    </row>
    <row r="2" spans="1:18" ht="36.6" customHeight="1" x14ac:dyDescent="0.2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 x14ac:dyDescent="0.2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 x14ac:dyDescent="0.3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 x14ac:dyDescent="0.25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 x14ac:dyDescent="0.2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"/>
      <c r="R6" s="4"/>
    </row>
    <row r="7" spans="1:18" ht="15.75" x14ac:dyDescent="0.25">
      <c r="A7" s="48" t="s">
        <v>16</v>
      </c>
      <c r="B7" s="14" t="s">
        <v>17</v>
      </c>
      <c r="C7" s="32">
        <f>C10+C13+C16+C19</f>
        <v>452.70000000000005</v>
      </c>
      <c r="D7" s="32">
        <f t="shared" ref="D7:O8" si="0">D10+D13+D16+D19</f>
        <v>63479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63479</v>
      </c>
      <c r="Q7" s="4"/>
      <c r="R7" s="4"/>
    </row>
    <row r="8" spans="1:18" ht="15.75" x14ac:dyDescent="0.25">
      <c r="A8" s="48"/>
      <c r="B8" s="14" t="s">
        <v>18</v>
      </c>
      <c r="C8" s="32">
        <f>C11+C14+C17+C20</f>
        <v>11911</v>
      </c>
      <c r="D8" s="32">
        <f t="shared" si="0"/>
        <v>19775.000000000004</v>
      </c>
      <c r="E8" s="32">
        <f t="shared" si="0"/>
        <v>0</v>
      </c>
      <c r="F8" s="32">
        <f>F11+F14+F17+F20</f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19775.000000000004</v>
      </c>
      <c r="Q8" s="4"/>
      <c r="R8" s="4"/>
    </row>
    <row r="9" spans="1:18" ht="15.75" x14ac:dyDescent="0.25">
      <c r="A9" s="48"/>
      <c r="B9" s="15" t="s">
        <v>14</v>
      </c>
      <c r="C9" s="32">
        <f t="shared" ref="C9:O9" si="2">C8+C7</f>
        <v>12363.7</v>
      </c>
      <c r="D9" s="32">
        <f t="shared" si="2"/>
        <v>83254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83254</v>
      </c>
      <c r="Q9" s="4"/>
      <c r="R9" s="4"/>
    </row>
    <row r="10" spans="1:18" ht="15.75" x14ac:dyDescent="0.25">
      <c r="A10" s="45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5002.6000000000004</v>
      </c>
      <c r="E10" s="32">
        <f t="shared" si="3"/>
        <v>0</v>
      </c>
      <c r="F10" s="32">
        <f t="shared" si="3"/>
        <v>0</v>
      </c>
      <c r="G10" s="32">
        <f t="shared" si="3"/>
        <v>0</v>
      </c>
      <c r="H10" s="32">
        <f t="shared" si="3"/>
        <v>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5002.6000000000004</v>
      </c>
      <c r="Q10" s="4"/>
      <c r="R10" s="4"/>
    </row>
    <row r="11" spans="1:18" ht="15.75" x14ac:dyDescent="0.25">
      <c r="A11" s="45"/>
      <c r="B11" s="14" t="s">
        <v>18</v>
      </c>
      <c r="C11" s="32">
        <f t="shared" si="3"/>
        <v>521.79999999999995</v>
      </c>
      <c r="D11" s="32">
        <f t="shared" si="3"/>
        <v>1641.8000000000002</v>
      </c>
      <c r="E11" s="32">
        <f t="shared" si="3"/>
        <v>0</v>
      </c>
      <c r="F11" s="32">
        <f t="shared" si="3"/>
        <v>0</v>
      </c>
      <c r="G11" s="32">
        <f t="shared" si="3"/>
        <v>0</v>
      </c>
      <c r="H11" s="32">
        <f t="shared" si="3"/>
        <v>0</v>
      </c>
      <c r="I11" s="32">
        <f t="shared" si="3"/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1641.8000000000002</v>
      </c>
      <c r="Q11" s="4"/>
      <c r="R11" s="4"/>
    </row>
    <row r="12" spans="1:18" ht="15.75" x14ac:dyDescent="0.25">
      <c r="A12" s="45"/>
      <c r="B12" s="15" t="s">
        <v>14</v>
      </c>
      <c r="C12" s="32">
        <f>C11+C10</f>
        <v>521.79999999999995</v>
      </c>
      <c r="D12" s="32">
        <f t="shared" ref="D12:O12" si="4">D11+D10</f>
        <v>6644.4000000000005</v>
      </c>
      <c r="E12" s="32">
        <f t="shared" si="4"/>
        <v>0</v>
      </c>
      <c r="F12" s="32">
        <f t="shared" si="4"/>
        <v>0</v>
      </c>
      <c r="G12" s="32">
        <f t="shared" si="4"/>
        <v>0</v>
      </c>
      <c r="H12" s="32">
        <f t="shared" si="4"/>
        <v>0</v>
      </c>
      <c r="I12" s="32">
        <f t="shared" si="4"/>
        <v>0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6644.4000000000005</v>
      </c>
      <c r="Q12" s="4"/>
      <c r="R12" s="4"/>
    </row>
    <row r="13" spans="1:18" ht="15.75" x14ac:dyDescent="0.25">
      <c r="A13" s="45" t="s">
        <v>20</v>
      </c>
      <c r="B13" s="14" t="s">
        <v>17</v>
      </c>
      <c r="C13" s="32">
        <f t="shared" ref="C13:O14" si="5">C28+C43+C106+C121+C58</f>
        <v>438.20000000000005</v>
      </c>
      <c r="D13" s="32">
        <f t="shared" si="5"/>
        <v>40662.400000000001</v>
      </c>
      <c r="E13" s="32">
        <f t="shared" si="5"/>
        <v>0</v>
      </c>
      <c r="F13" s="32">
        <f t="shared" si="5"/>
        <v>0</v>
      </c>
      <c r="G13" s="32">
        <f t="shared" si="5"/>
        <v>0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40662.400000000001</v>
      </c>
      <c r="Q13" s="4"/>
      <c r="R13" s="4"/>
    </row>
    <row r="14" spans="1:18" ht="15.75" x14ac:dyDescent="0.25">
      <c r="A14" s="45"/>
      <c r="B14" s="14" t="s">
        <v>18</v>
      </c>
      <c r="C14" s="32">
        <f t="shared" si="5"/>
        <v>11174.8</v>
      </c>
      <c r="D14" s="32">
        <f t="shared" si="5"/>
        <v>12634.6</v>
      </c>
      <c r="E14" s="32">
        <f t="shared" si="5"/>
        <v>0</v>
      </c>
      <c r="F14" s="32">
        <f t="shared" si="5"/>
        <v>0</v>
      </c>
      <c r="G14" s="32">
        <f t="shared" si="5"/>
        <v>0</v>
      </c>
      <c r="H14" s="32">
        <f t="shared" si="5"/>
        <v>0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12634.6</v>
      </c>
      <c r="Q14" s="4"/>
      <c r="R14" s="4"/>
    </row>
    <row r="15" spans="1:18" ht="15.75" x14ac:dyDescent="0.25">
      <c r="A15" s="45"/>
      <c r="B15" s="15" t="s">
        <v>14</v>
      </c>
      <c r="C15" s="32">
        <f>C14+C13</f>
        <v>11613</v>
      </c>
      <c r="D15" s="32">
        <f t="shared" ref="D15:O15" si="6">D14+D13</f>
        <v>53297</v>
      </c>
      <c r="E15" s="32">
        <f t="shared" si="6"/>
        <v>0</v>
      </c>
      <c r="F15" s="32">
        <f t="shared" si="6"/>
        <v>0</v>
      </c>
      <c r="G15" s="32">
        <f t="shared" si="6"/>
        <v>0</v>
      </c>
      <c r="H15" s="32">
        <f t="shared" si="6"/>
        <v>0</v>
      </c>
      <c r="I15" s="32">
        <f t="shared" si="6"/>
        <v>0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53297</v>
      </c>
      <c r="Q15" s="4"/>
      <c r="R15" s="4"/>
    </row>
    <row r="16" spans="1:18" ht="15.75" x14ac:dyDescent="0.25">
      <c r="A16" s="45" t="s">
        <v>21</v>
      </c>
      <c r="B16" s="14" t="s">
        <v>17</v>
      </c>
      <c r="C16" s="33">
        <f t="shared" ref="C16:O17" si="7">C31+C46+C109+C124+C61+C70</f>
        <v>14.5</v>
      </c>
      <c r="D16" s="33">
        <f t="shared" si="7"/>
        <v>11442.300000000001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33">
        <f t="shared" si="7"/>
        <v>0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11442.300000000001</v>
      </c>
      <c r="Q16" s="4"/>
      <c r="R16" s="4"/>
    </row>
    <row r="17" spans="1:18" ht="15.75" x14ac:dyDescent="0.25">
      <c r="A17" s="45"/>
      <c r="B17" s="14" t="s">
        <v>18</v>
      </c>
      <c r="C17" s="32">
        <f t="shared" si="7"/>
        <v>209.7</v>
      </c>
      <c r="D17" s="32">
        <f t="shared" si="7"/>
        <v>3464.4</v>
      </c>
      <c r="E17" s="32">
        <f t="shared" si="7"/>
        <v>0</v>
      </c>
      <c r="F17" s="32">
        <f t="shared" si="7"/>
        <v>0</v>
      </c>
      <c r="G17" s="32">
        <f t="shared" si="7"/>
        <v>0</v>
      </c>
      <c r="H17" s="32">
        <f t="shared" si="7"/>
        <v>0</v>
      </c>
      <c r="I17" s="32">
        <f t="shared" si="7"/>
        <v>0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3464.4</v>
      </c>
      <c r="Q17" s="4"/>
      <c r="R17" s="4"/>
    </row>
    <row r="18" spans="1:18" ht="15.75" x14ac:dyDescent="0.25">
      <c r="A18" s="45"/>
      <c r="B18" s="15" t="s">
        <v>14</v>
      </c>
      <c r="C18" s="32">
        <f>C17+C16</f>
        <v>224.2</v>
      </c>
      <c r="D18" s="32">
        <f t="shared" ref="D18:O18" si="8">D17+D16</f>
        <v>14906.7</v>
      </c>
      <c r="E18" s="32">
        <f t="shared" si="8"/>
        <v>0</v>
      </c>
      <c r="F18" s="32">
        <f t="shared" si="8"/>
        <v>0</v>
      </c>
      <c r="G18" s="32">
        <f t="shared" si="8"/>
        <v>0</v>
      </c>
      <c r="H18" s="32">
        <f t="shared" si="8"/>
        <v>0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14906.7</v>
      </c>
      <c r="Q18" s="4"/>
      <c r="R18" s="4"/>
    </row>
    <row r="19" spans="1:18" ht="15.75" x14ac:dyDescent="0.25">
      <c r="A19" s="45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6371.7</v>
      </c>
      <c r="E19" s="32">
        <f t="shared" si="9"/>
        <v>0</v>
      </c>
      <c r="F19" s="32">
        <f t="shared" si="9"/>
        <v>0</v>
      </c>
      <c r="G19" s="32">
        <f t="shared" si="9"/>
        <v>0</v>
      </c>
      <c r="H19" s="32">
        <f t="shared" si="9"/>
        <v>0</v>
      </c>
      <c r="I19" s="32">
        <f t="shared" si="9"/>
        <v>0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6371.7</v>
      </c>
      <c r="Q19" s="4"/>
      <c r="R19" s="4"/>
    </row>
    <row r="20" spans="1:18" ht="15.75" x14ac:dyDescent="0.25">
      <c r="A20" s="45"/>
      <c r="B20" s="14" t="s">
        <v>18</v>
      </c>
      <c r="C20" s="32">
        <f>C50+C74+C77+C80+C83+C86+C89+C92+C95+C113+C128+C98</f>
        <v>4.7</v>
      </c>
      <c r="D20" s="32">
        <f t="shared" si="9"/>
        <v>2034.2</v>
      </c>
      <c r="E20" s="32">
        <f t="shared" si="9"/>
        <v>0</v>
      </c>
      <c r="F20" s="32">
        <f t="shared" si="9"/>
        <v>0</v>
      </c>
      <c r="G20" s="32">
        <f t="shared" si="9"/>
        <v>0</v>
      </c>
      <c r="H20" s="32">
        <f t="shared" si="9"/>
        <v>0</v>
      </c>
      <c r="I20" s="32">
        <f t="shared" si="9"/>
        <v>0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2034.2</v>
      </c>
      <c r="Q20" s="4"/>
      <c r="R20" s="4"/>
    </row>
    <row r="21" spans="1:18" ht="15.75" x14ac:dyDescent="0.25">
      <c r="A21" s="45"/>
      <c r="B21" s="15" t="s">
        <v>14</v>
      </c>
      <c r="C21" s="32">
        <f>C20+C19</f>
        <v>4.7</v>
      </c>
      <c r="D21" s="32">
        <f t="shared" ref="D21:O21" si="10">D20+D19</f>
        <v>8405.9</v>
      </c>
      <c r="E21" s="32">
        <f t="shared" si="10"/>
        <v>0</v>
      </c>
      <c r="F21" s="32">
        <f t="shared" si="10"/>
        <v>0</v>
      </c>
      <c r="G21" s="32">
        <f t="shared" si="10"/>
        <v>0</v>
      </c>
      <c r="H21" s="32">
        <f t="shared" si="10"/>
        <v>0</v>
      </c>
      <c r="I21" s="32">
        <f t="shared" si="10"/>
        <v>0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8405.9</v>
      </c>
      <c r="Q21" s="4"/>
      <c r="R21" s="4"/>
    </row>
    <row r="22" spans="1:18" ht="15.75" x14ac:dyDescent="0.25">
      <c r="A22" s="45" t="s">
        <v>23</v>
      </c>
      <c r="B22" s="14" t="s">
        <v>17</v>
      </c>
      <c r="C22" s="34">
        <f>C25+C28+C31</f>
        <v>342.6</v>
      </c>
      <c r="D22" s="34">
        <f t="shared" ref="D22:O23" si="11">D25+D28+D31</f>
        <v>19186.5</v>
      </c>
      <c r="E22" s="34">
        <f t="shared" si="11"/>
        <v>0</v>
      </c>
      <c r="F22" s="34">
        <f t="shared" si="11"/>
        <v>0</v>
      </c>
      <c r="G22" s="34">
        <f t="shared" si="11"/>
        <v>0</v>
      </c>
      <c r="H22" s="34">
        <f t="shared" si="11"/>
        <v>0</v>
      </c>
      <c r="I22" s="34">
        <f t="shared" si="11"/>
        <v>0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19186.5</v>
      </c>
      <c r="Q22" s="4"/>
      <c r="R22" s="4"/>
    </row>
    <row r="23" spans="1:18" ht="15.75" x14ac:dyDescent="0.25">
      <c r="A23" s="45"/>
      <c r="B23" s="14" t="s">
        <v>18</v>
      </c>
      <c r="C23" s="34">
        <f>C26+C29+C32</f>
        <v>5387.3</v>
      </c>
      <c r="D23" s="34">
        <f t="shared" si="11"/>
        <v>5907.6</v>
      </c>
      <c r="E23" s="34">
        <f t="shared" si="11"/>
        <v>0</v>
      </c>
      <c r="F23" s="34">
        <f t="shared" si="11"/>
        <v>0</v>
      </c>
      <c r="G23" s="34">
        <f t="shared" si="11"/>
        <v>0</v>
      </c>
      <c r="H23" s="34">
        <f t="shared" si="11"/>
        <v>0</v>
      </c>
      <c r="I23" s="34">
        <f t="shared" si="11"/>
        <v>0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5907.6</v>
      </c>
      <c r="Q23" s="4"/>
      <c r="R23" s="4"/>
    </row>
    <row r="24" spans="1:18" ht="17.25" customHeight="1" x14ac:dyDescent="0.25">
      <c r="A24" s="45"/>
      <c r="B24" s="15" t="s">
        <v>14</v>
      </c>
      <c r="C24" s="34">
        <f t="shared" ref="C24:O24" si="12">C23+C22</f>
        <v>5729.9000000000005</v>
      </c>
      <c r="D24" s="34">
        <f t="shared" si="12"/>
        <v>25094.1</v>
      </c>
      <c r="E24" s="34">
        <f t="shared" si="12"/>
        <v>0</v>
      </c>
      <c r="F24" s="34">
        <f t="shared" si="12"/>
        <v>0</v>
      </c>
      <c r="G24" s="34">
        <f t="shared" si="12"/>
        <v>0</v>
      </c>
      <c r="H24" s="34">
        <f t="shared" si="12"/>
        <v>0</v>
      </c>
      <c r="I24" s="34">
        <f t="shared" si="12"/>
        <v>0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25094.1</v>
      </c>
      <c r="Q24" s="4"/>
      <c r="R24" s="4"/>
    </row>
    <row r="25" spans="1:18" ht="17.25" customHeight="1" x14ac:dyDescent="0.25">
      <c r="A25" s="49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28">
        <f t="shared" si="1"/>
        <v>0</v>
      </c>
      <c r="Q25" s="4"/>
      <c r="R25" s="4"/>
    </row>
    <row r="26" spans="1:18" ht="17.25" customHeight="1" x14ac:dyDescent="0.25">
      <c r="A26" s="49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28">
        <f t="shared" si="1"/>
        <v>0</v>
      </c>
      <c r="Q26" s="4"/>
      <c r="R26" s="4"/>
    </row>
    <row r="27" spans="1:18" ht="17.25" customHeight="1" x14ac:dyDescent="0.25">
      <c r="A27" s="49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 x14ac:dyDescent="0.25">
      <c r="A28" s="49" t="s">
        <v>20</v>
      </c>
      <c r="B28" s="14" t="s">
        <v>17</v>
      </c>
      <c r="C28" s="16">
        <v>342.6</v>
      </c>
      <c r="D28" s="16">
        <v>19186.5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8">
        <f t="shared" si="1"/>
        <v>19186.5</v>
      </c>
      <c r="Q28" s="4"/>
      <c r="R28" s="4"/>
    </row>
    <row r="29" spans="1:18" ht="17.25" customHeight="1" x14ac:dyDescent="0.25">
      <c r="A29" s="49"/>
      <c r="B29" s="14" t="s">
        <v>18</v>
      </c>
      <c r="C29" s="16">
        <v>5387.3</v>
      </c>
      <c r="D29" s="16">
        <v>5907.6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8">
        <f t="shared" si="1"/>
        <v>5907.6</v>
      </c>
      <c r="Q29" s="4"/>
      <c r="R29" s="4"/>
    </row>
    <row r="30" spans="1:18" ht="17.25" customHeight="1" x14ac:dyDescent="0.25">
      <c r="A30" s="49"/>
      <c r="B30" s="15" t="s">
        <v>14</v>
      </c>
      <c r="C30" s="34">
        <f>C29+C28</f>
        <v>5729.9000000000005</v>
      </c>
      <c r="D30" s="34">
        <f t="shared" ref="D30:O30" si="14">D29+D28</f>
        <v>25094.1</v>
      </c>
      <c r="E30" s="34">
        <f t="shared" si="14"/>
        <v>0</v>
      </c>
      <c r="F30" s="34">
        <f t="shared" si="14"/>
        <v>0</v>
      </c>
      <c r="G30" s="34">
        <f t="shared" si="14"/>
        <v>0</v>
      </c>
      <c r="H30" s="34">
        <f t="shared" si="14"/>
        <v>0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25094.1</v>
      </c>
      <c r="Q30" s="4"/>
      <c r="R30" s="4"/>
    </row>
    <row r="31" spans="1:18" ht="17.25" customHeight="1" x14ac:dyDescent="0.25">
      <c r="A31" s="49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28">
        <f t="shared" si="1"/>
        <v>0</v>
      </c>
      <c r="Q31" s="4"/>
      <c r="R31" s="4"/>
    </row>
    <row r="32" spans="1:18" ht="17.25" customHeight="1" x14ac:dyDescent="0.25">
      <c r="A32" s="49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28">
        <f t="shared" si="1"/>
        <v>0</v>
      </c>
      <c r="Q32" s="4"/>
      <c r="R32" s="4"/>
    </row>
    <row r="33" spans="1:18" ht="17.25" customHeight="1" x14ac:dyDescent="0.25">
      <c r="A33" s="49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 x14ac:dyDescent="0.25">
      <c r="A34" s="45" t="s">
        <v>25</v>
      </c>
      <c r="B34" s="14" t="s">
        <v>17</v>
      </c>
      <c r="C34" s="16">
        <v>0</v>
      </c>
      <c r="D34" s="16">
        <v>1288.2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28">
        <f t="shared" si="1"/>
        <v>1288.2</v>
      </c>
      <c r="Q34" s="4"/>
      <c r="R34" s="4"/>
    </row>
    <row r="35" spans="1:18" ht="15.75" x14ac:dyDescent="0.25">
      <c r="A35" s="45"/>
      <c r="B35" s="14" t="s">
        <v>18</v>
      </c>
      <c r="C35" s="16">
        <v>287.2</v>
      </c>
      <c r="D35" s="16">
        <v>389.1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28">
        <f t="shared" si="1"/>
        <v>389.1</v>
      </c>
      <c r="Q35" s="4"/>
      <c r="R35" s="4"/>
    </row>
    <row r="36" spans="1:18" ht="31.5" customHeight="1" x14ac:dyDescent="0.25">
      <c r="A36" s="45"/>
      <c r="B36" s="15" t="s">
        <v>14</v>
      </c>
      <c r="C36" s="34">
        <f t="shared" ref="C36:O36" si="16">C35+C34</f>
        <v>287.2</v>
      </c>
      <c r="D36" s="34">
        <f t="shared" si="16"/>
        <v>1677.3000000000002</v>
      </c>
      <c r="E36" s="34">
        <f t="shared" si="16"/>
        <v>0</v>
      </c>
      <c r="F36" s="34">
        <f t="shared" si="16"/>
        <v>0</v>
      </c>
      <c r="G36" s="34">
        <f t="shared" si="16"/>
        <v>0</v>
      </c>
      <c r="H36" s="34">
        <f t="shared" si="16"/>
        <v>0</v>
      </c>
      <c r="I36" s="34">
        <f t="shared" si="16"/>
        <v>0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1677.3000000000002</v>
      </c>
      <c r="Q36" s="4"/>
      <c r="R36" s="4"/>
    </row>
    <row r="37" spans="1:18" ht="15.75" x14ac:dyDescent="0.25">
      <c r="A37" s="5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29.1</v>
      </c>
      <c r="E37" s="34">
        <f t="shared" si="17"/>
        <v>0</v>
      </c>
      <c r="F37" s="34">
        <f t="shared" si="17"/>
        <v>0</v>
      </c>
      <c r="G37" s="34">
        <f t="shared" si="17"/>
        <v>0</v>
      </c>
      <c r="H37" s="34">
        <f t="shared" si="17"/>
        <v>0</v>
      </c>
      <c r="I37" s="34">
        <f t="shared" si="17"/>
        <v>0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29.1</v>
      </c>
      <c r="Q37" s="4"/>
      <c r="R37" s="4"/>
    </row>
    <row r="38" spans="1:18" ht="15.75" x14ac:dyDescent="0.25">
      <c r="A38" s="50"/>
      <c r="B38" s="14" t="s">
        <v>18</v>
      </c>
      <c r="C38" s="34">
        <f>C41+C44+C47+C50</f>
        <v>0</v>
      </c>
      <c r="D38" s="34">
        <f t="shared" si="17"/>
        <v>13.4</v>
      </c>
      <c r="E38" s="34">
        <f t="shared" si="17"/>
        <v>0</v>
      </c>
      <c r="F38" s="34">
        <f t="shared" si="17"/>
        <v>0</v>
      </c>
      <c r="G38" s="34">
        <f t="shared" si="17"/>
        <v>0</v>
      </c>
      <c r="H38" s="34">
        <f t="shared" si="17"/>
        <v>0</v>
      </c>
      <c r="I38" s="34">
        <f t="shared" si="17"/>
        <v>0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13.4</v>
      </c>
      <c r="Q38" s="4"/>
      <c r="R38" s="4"/>
    </row>
    <row r="39" spans="1:18" ht="75" customHeight="1" x14ac:dyDescent="0.25">
      <c r="A39" s="50"/>
      <c r="B39" s="15" t="s">
        <v>14</v>
      </c>
      <c r="C39" s="34">
        <f t="shared" ref="C39:O39" si="18">C38+C37</f>
        <v>0</v>
      </c>
      <c r="D39" s="34">
        <f t="shared" si="18"/>
        <v>42.5</v>
      </c>
      <c r="E39" s="34">
        <f t="shared" si="18"/>
        <v>0</v>
      </c>
      <c r="F39" s="34">
        <f t="shared" si="18"/>
        <v>0</v>
      </c>
      <c r="G39" s="34">
        <f t="shared" si="18"/>
        <v>0</v>
      </c>
      <c r="H39" s="34">
        <f t="shared" si="18"/>
        <v>0</v>
      </c>
      <c r="I39" s="34">
        <f t="shared" si="18"/>
        <v>0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42.5</v>
      </c>
      <c r="Q39" s="4"/>
      <c r="R39" s="4"/>
    </row>
    <row r="40" spans="1:18" ht="15.75" x14ac:dyDescent="0.25">
      <c r="A40" s="49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28">
        <f t="shared" si="1"/>
        <v>0</v>
      </c>
      <c r="Q40" s="4"/>
      <c r="R40" s="4"/>
    </row>
    <row r="41" spans="1:18" ht="15.75" x14ac:dyDescent="0.25">
      <c r="A41" s="49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28">
        <f t="shared" si="1"/>
        <v>0</v>
      </c>
      <c r="Q41" s="4"/>
      <c r="R41" s="4"/>
    </row>
    <row r="42" spans="1:18" ht="15.75" x14ac:dyDescent="0.25">
      <c r="A42" s="49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 x14ac:dyDescent="0.25">
      <c r="A43" s="49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28">
        <f t="shared" si="1"/>
        <v>0</v>
      </c>
      <c r="Q43" s="4"/>
      <c r="R43" s="4"/>
    </row>
    <row r="44" spans="1:18" ht="15.75" x14ac:dyDescent="0.25">
      <c r="A44" s="49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28">
        <f t="shared" si="1"/>
        <v>0</v>
      </c>
      <c r="Q44" s="4"/>
      <c r="R44" s="4"/>
    </row>
    <row r="45" spans="1:18" ht="15.75" x14ac:dyDescent="0.25">
      <c r="A45" s="49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 x14ac:dyDescent="0.25">
      <c r="A46" s="49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28">
        <f t="shared" si="1"/>
        <v>0</v>
      </c>
      <c r="Q46" s="4"/>
      <c r="R46" s="4"/>
    </row>
    <row r="47" spans="1:18" ht="15.75" x14ac:dyDescent="0.25">
      <c r="A47" s="49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28">
        <f t="shared" si="1"/>
        <v>0</v>
      </c>
      <c r="Q47" s="4"/>
      <c r="R47" s="4"/>
    </row>
    <row r="48" spans="1:18" ht="15.75" x14ac:dyDescent="0.25">
      <c r="A48" s="49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 x14ac:dyDescent="0.25">
      <c r="A49" s="49" t="s">
        <v>22</v>
      </c>
      <c r="B49" s="14" t="s">
        <v>17</v>
      </c>
      <c r="C49" s="16">
        <v>0</v>
      </c>
      <c r="D49" s="16">
        <v>29.1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8">
        <f t="shared" si="1"/>
        <v>29.1</v>
      </c>
      <c r="Q49" s="4"/>
      <c r="R49" s="4"/>
    </row>
    <row r="50" spans="1:18" ht="15.75" x14ac:dyDescent="0.25">
      <c r="A50" s="49"/>
      <c r="B50" s="14" t="s">
        <v>18</v>
      </c>
      <c r="C50" s="16">
        <v>0</v>
      </c>
      <c r="D50" s="16">
        <v>13.4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8">
        <f t="shared" si="1"/>
        <v>13.4</v>
      </c>
      <c r="Q50" s="4"/>
      <c r="R50" s="4"/>
    </row>
    <row r="51" spans="1:18" ht="15.75" x14ac:dyDescent="0.25">
      <c r="A51" s="49"/>
      <c r="B51" s="15" t="s">
        <v>14</v>
      </c>
      <c r="C51" s="34">
        <f>C50+C49</f>
        <v>0</v>
      </c>
      <c r="D51" s="34">
        <f t="shared" ref="D51:O51" si="22">D50+D49</f>
        <v>42.5</v>
      </c>
      <c r="E51" s="34">
        <f t="shared" si="22"/>
        <v>0</v>
      </c>
      <c r="F51" s="34">
        <f t="shared" si="22"/>
        <v>0</v>
      </c>
      <c r="G51" s="34">
        <f t="shared" si="22"/>
        <v>0</v>
      </c>
      <c r="H51" s="34">
        <f t="shared" si="22"/>
        <v>0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42.5</v>
      </c>
      <c r="Q51" s="4"/>
      <c r="R51" s="4"/>
    </row>
    <row r="52" spans="1:18" ht="15.75" x14ac:dyDescent="0.25">
      <c r="A52" s="45" t="s">
        <v>27</v>
      </c>
      <c r="B52" s="14" t="s">
        <v>17</v>
      </c>
      <c r="C52" s="34">
        <f>C55+C58+C61</f>
        <v>89.6</v>
      </c>
      <c r="D52" s="34">
        <f t="shared" ref="D52:O52" si="23">D55+D58+D61</f>
        <v>19995.600000000002</v>
      </c>
      <c r="E52" s="34">
        <f t="shared" si="23"/>
        <v>0</v>
      </c>
      <c r="F52" s="34">
        <f t="shared" si="23"/>
        <v>0</v>
      </c>
      <c r="G52" s="34">
        <f t="shared" si="23"/>
        <v>0</v>
      </c>
      <c r="H52" s="34">
        <f t="shared" si="23"/>
        <v>0</v>
      </c>
      <c r="I52" s="34">
        <f t="shared" si="23"/>
        <v>0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19995.600000000002</v>
      </c>
      <c r="Q52" s="4"/>
      <c r="R52" s="4"/>
    </row>
    <row r="53" spans="1:18" ht="15.75" x14ac:dyDescent="0.25">
      <c r="A53" s="45"/>
      <c r="B53" s="14" t="s">
        <v>18</v>
      </c>
      <c r="C53" s="34">
        <f t="shared" ref="C53:O53" si="24">C56+C59+C62</f>
        <v>6145.5</v>
      </c>
      <c r="D53" s="34">
        <f t="shared" si="24"/>
        <v>6264.1</v>
      </c>
      <c r="E53" s="34">
        <f t="shared" si="24"/>
        <v>0</v>
      </c>
      <c r="F53" s="34">
        <f t="shared" si="24"/>
        <v>0</v>
      </c>
      <c r="G53" s="34">
        <f t="shared" si="24"/>
        <v>0</v>
      </c>
      <c r="H53" s="34">
        <f t="shared" si="24"/>
        <v>0</v>
      </c>
      <c r="I53" s="34">
        <f t="shared" si="24"/>
        <v>0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6264.1</v>
      </c>
      <c r="Q53" s="4"/>
      <c r="R53" s="4"/>
    </row>
    <row r="54" spans="1:18" ht="15.75" x14ac:dyDescent="0.25">
      <c r="A54" s="45"/>
      <c r="B54" s="15" t="s">
        <v>14</v>
      </c>
      <c r="C54" s="34">
        <f>C53+C52</f>
        <v>6235.1</v>
      </c>
      <c r="D54" s="34">
        <f t="shared" ref="D54:O54" si="25">D53+D52</f>
        <v>26259.700000000004</v>
      </c>
      <c r="E54" s="34">
        <f t="shared" si="25"/>
        <v>0</v>
      </c>
      <c r="F54" s="34">
        <f t="shared" si="25"/>
        <v>0</v>
      </c>
      <c r="G54" s="34">
        <f t="shared" si="25"/>
        <v>0</v>
      </c>
      <c r="H54" s="34">
        <f t="shared" si="25"/>
        <v>0</v>
      </c>
      <c r="I54" s="34">
        <f t="shared" si="25"/>
        <v>0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26259.700000000004</v>
      </c>
      <c r="Q54" s="4"/>
      <c r="R54" s="4"/>
    </row>
    <row r="55" spans="1:18" ht="15.75" x14ac:dyDescent="0.25">
      <c r="A55" s="49" t="s">
        <v>19</v>
      </c>
      <c r="B55" s="14" t="s">
        <v>17</v>
      </c>
      <c r="C55" s="16">
        <v>0</v>
      </c>
      <c r="D55" s="16">
        <v>487.5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8">
        <f t="shared" si="1"/>
        <v>487.5</v>
      </c>
      <c r="Q55" s="4"/>
      <c r="R55" s="4"/>
    </row>
    <row r="56" spans="1:18" ht="15.75" x14ac:dyDescent="0.25">
      <c r="A56" s="49"/>
      <c r="B56" s="14" t="s">
        <v>18</v>
      </c>
      <c r="C56" s="16">
        <v>148.4</v>
      </c>
      <c r="D56" s="16">
        <v>162.9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8">
        <f t="shared" si="1"/>
        <v>162.9</v>
      </c>
      <c r="Q56" s="4"/>
      <c r="R56" s="4"/>
    </row>
    <row r="57" spans="1:18" ht="15.75" x14ac:dyDescent="0.25">
      <c r="A57" s="49"/>
      <c r="B57" s="15" t="s">
        <v>14</v>
      </c>
      <c r="C57" s="34">
        <f>C56+C55</f>
        <v>148.4</v>
      </c>
      <c r="D57" s="34">
        <f t="shared" ref="D57:O57" si="26">D56+D55</f>
        <v>650.4</v>
      </c>
      <c r="E57" s="34">
        <f t="shared" si="26"/>
        <v>0</v>
      </c>
      <c r="F57" s="34">
        <f t="shared" si="26"/>
        <v>0</v>
      </c>
      <c r="G57" s="34">
        <f t="shared" si="26"/>
        <v>0</v>
      </c>
      <c r="H57" s="34">
        <f t="shared" si="26"/>
        <v>0</v>
      </c>
      <c r="I57" s="34">
        <f t="shared" si="26"/>
        <v>0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650.4</v>
      </c>
      <c r="Q57" s="4"/>
      <c r="R57" s="4"/>
    </row>
    <row r="58" spans="1:18" ht="15.75" x14ac:dyDescent="0.25">
      <c r="A58" s="49" t="s">
        <v>20</v>
      </c>
      <c r="B58" s="14" t="s">
        <v>17</v>
      </c>
      <c r="C58" s="16">
        <v>89.6</v>
      </c>
      <c r="D58" s="16">
        <v>18830.900000000001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8">
        <f t="shared" si="1"/>
        <v>18830.900000000001</v>
      </c>
      <c r="Q58" s="4"/>
      <c r="R58" s="4"/>
    </row>
    <row r="59" spans="1:18" ht="15.75" x14ac:dyDescent="0.25">
      <c r="A59" s="49"/>
      <c r="B59" s="14" t="s">
        <v>18</v>
      </c>
      <c r="C59" s="16">
        <v>5787.5</v>
      </c>
      <c r="D59" s="16">
        <v>5886.1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8">
        <f t="shared" si="1"/>
        <v>5886.1</v>
      </c>
      <c r="Q59" s="4"/>
      <c r="R59" s="4"/>
    </row>
    <row r="60" spans="1:18" ht="15.75" x14ac:dyDescent="0.25">
      <c r="A60" s="49"/>
      <c r="B60" s="15" t="s">
        <v>14</v>
      </c>
      <c r="C60" s="34">
        <f>C59+C58</f>
        <v>5877.1</v>
      </c>
      <c r="D60" s="34">
        <f t="shared" ref="D60:O60" si="27">D59+D58</f>
        <v>24717</v>
      </c>
      <c r="E60" s="34">
        <f t="shared" si="27"/>
        <v>0</v>
      </c>
      <c r="F60" s="34">
        <f t="shared" si="27"/>
        <v>0</v>
      </c>
      <c r="G60" s="34">
        <f t="shared" si="27"/>
        <v>0</v>
      </c>
      <c r="H60" s="34">
        <f t="shared" si="27"/>
        <v>0</v>
      </c>
      <c r="I60" s="34">
        <f t="shared" si="27"/>
        <v>0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24717</v>
      </c>
      <c r="Q60" s="4"/>
      <c r="R60" s="4"/>
    </row>
    <row r="61" spans="1:18" ht="15.75" x14ac:dyDescent="0.25">
      <c r="A61" s="49" t="s">
        <v>21</v>
      </c>
      <c r="B61" s="14" t="s">
        <v>17</v>
      </c>
      <c r="C61" s="16">
        <v>0</v>
      </c>
      <c r="D61" s="16">
        <v>677.2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8">
        <f t="shared" si="1"/>
        <v>677.2</v>
      </c>
      <c r="Q61" s="4"/>
      <c r="R61" s="4"/>
    </row>
    <row r="62" spans="1:18" ht="15.75" x14ac:dyDescent="0.25">
      <c r="A62" s="49"/>
      <c r="B62" s="14" t="s">
        <v>18</v>
      </c>
      <c r="C62" s="16">
        <v>209.6</v>
      </c>
      <c r="D62" s="16">
        <v>215.1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8">
        <f t="shared" si="1"/>
        <v>215.1</v>
      </c>
      <c r="Q62" s="4"/>
      <c r="R62" s="4"/>
    </row>
    <row r="63" spans="1:18" ht="15.75" x14ac:dyDescent="0.25">
      <c r="A63" s="49"/>
      <c r="B63" s="15" t="s">
        <v>14</v>
      </c>
      <c r="C63" s="34">
        <f>C62+C61</f>
        <v>209.6</v>
      </c>
      <c r="D63" s="34">
        <f t="shared" ref="D63:O63" si="28">D62+D61</f>
        <v>892.30000000000007</v>
      </c>
      <c r="E63" s="34">
        <f t="shared" si="28"/>
        <v>0</v>
      </c>
      <c r="F63" s="34">
        <f t="shared" si="28"/>
        <v>0</v>
      </c>
      <c r="G63" s="34">
        <f t="shared" si="28"/>
        <v>0</v>
      </c>
      <c r="H63" s="34">
        <f t="shared" si="28"/>
        <v>0</v>
      </c>
      <c r="I63" s="34">
        <f t="shared" si="28"/>
        <v>0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892.30000000000007</v>
      </c>
      <c r="Q63" s="4"/>
      <c r="R63" s="4"/>
    </row>
    <row r="64" spans="1:18" ht="15.75" x14ac:dyDescent="0.25">
      <c r="A64" s="45" t="s">
        <v>28</v>
      </c>
      <c r="B64" s="14" t="s">
        <v>17</v>
      </c>
      <c r="C64" s="16">
        <v>0</v>
      </c>
      <c r="D64" s="16">
        <v>1152.8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28">
        <f t="shared" si="1"/>
        <v>1152.8</v>
      </c>
      <c r="Q64" s="4"/>
      <c r="R64" s="4"/>
    </row>
    <row r="65" spans="1:18" ht="15.75" x14ac:dyDescent="0.25">
      <c r="A65" s="45"/>
      <c r="B65" s="14" t="s">
        <v>18</v>
      </c>
      <c r="C65" s="16">
        <v>85.6</v>
      </c>
      <c r="D65" s="16">
        <v>413.2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8">
        <f t="shared" si="1"/>
        <v>413.2</v>
      </c>
      <c r="Q65" s="4"/>
      <c r="R65" s="4"/>
    </row>
    <row r="66" spans="1:18" ht="78.75" customHeight="1" x14ac:dyDescent="0.25">
      <c r="A66" s="45"/>
      <c r="B66" s="15" t="s">
        <v>14</v>
      </c>
      <c r="C66" s="34">
        <f t="shared" ref="C66:O66" si="29">C65+C64</f>
        <v>85.6</v>
      </c>
      <c r="D66" s="34">
        <f t="shared" si="29"/>
        <v>1566</v>
      </c>
      <c r="E66" s="34">
        <f t="shared" si="29"/>
        <v>0</v>
      </c>
      <c r="F66" s="34">
        <f t="shared" si="29"/>
        <v>0</v>
      </c>
      <c r="G66" s="34">
        <f t="shared" si="29"/>
        <v>0</v>
      </c>
      <c r="H66" s="34">
        <f t="shared" si="29"/>
        <v>0</v>
      </c>
      <c r="I66" s="34">
        <f t="shared" si="29"/>
        <v>0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1566</v>
      </c>
      <c r="Q66" s="4"/>
      <c r="R66" s="4"/>
    </row>
    <row r="67" spans="1:18" s="1" customFormat="1" ht="16.5" customHeight="1" x14ac:dyDescent="0.25">
      <c r="A67" s="50" t="s">
        <v>29</v>
      </c>
      <c r="B67" s="14" t="s">
        <v>17</v>
      </c>
      <c r="C67" s="35">
        <f>C70+C73</f>
        <v>0</v>
      </c>
      <c r="D67" s="35">
        <f t="shared" ref="D67:O68" si="30">D70+D73</f>
        <v>102.5</v>
      </c>
      <c r="E67" s="35">
        <f t="shared" si="30"/>
        <v>0</v>
      </c>
      <c r="F67" s="35">
        <f t="shared" si="30"/>
        <v>0</v>
      </c>
      <c r="G67" s="35">
        <f t="shared" si="30"/>
        <v>0</v>
      </c>
      <c r="H67" s="35">
        <f t="shared" si="30"/>
        <v>0</v>
      </c>
      <c r="I67" s="35">
        <f t="shared" si="30"/>
        <v>0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102.5</v>
      </c>
      <c r="Q67" s="18"/>
      <c r="R67" s="18"/>
    </row>
    <row r="68" spans="1:18" s="1" customFormat="1" ht="18.75" customHeight="1" x14ac:dyDescent="0.25">
      <c r="A68" s="50"/>
      <c r="B68" s="14" t="s">
        <v>18</v>
      </c>
      <c r="C68" s="35">
        <f>C71+C74</f>
        <v>0</v>
      </c>
      <c r="D68" s="35">
        <f t="shared" si="30"/>
        <v>37.200000000000003</v>
      </c>
      <c r="E68" s="35">
        <f t="shared" si="30"/>
        <v>0</v>
      </c>
      <c r="F68" s="35">
        <f t="shared" si="30"/>
        <v>0</v>
      </c>
      <c r="G68" s="35">
        <f t="shared" si="30"/>
        <v>0</v>
      </c>
      <c r="H68" s="35">
        <f t="shared" si="30"/>
        <v>0</v>
      </c>
      <c r="I68" s="35">
        <f t="shared" si="30"/>
        <v>0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37.200000000000003</v>
      </c>
      <c r="Q68" s="18"/>
      <c r="R68" s="18"/>
    </row>
    <row r="69" spans="1:18" s="1" customFormat="1" ht="23.45" customHeight="1" x14ac:dyDescent="0.25">
      <c r="A69" s="50"/>
      <c r="B69" s="14" t="s">
        <v>14</v>
      </c>
      <c r="C69" s="35">
        <f t="shared" ref="C69:O69" si="31">C68+C67</f>
        <v>0</v>
      </c>
      <c r="D69" s="35">
        <f t="shared" si="31"/>
        <v>139.69999999999999</v>
      </c>
      <c r="E69" s="35">
        <f t="shared" si="31"/>
        <v>0</v>
      </c>
      <c r="F69" s="35">
        <f t="shared" si="31"/>
        <v>0</v>
      </c>
      <c r="G69" s="35">
        <f t="shared" si="31"/>
        <v>0</v>
      </c>
      <c r="H69" s="35">
        <f t="shared" si="31"/>
        <v>0</v>
      </c>
      <c r="I69" s="35">
        <f t="shared" si="31"/>
        <v>0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139.69999999999999</v>
      </c>
      <c r="Q69" s="18"/>
      <c r="R69" s="18"/>
    </row>
    <row r="70" spans="1:18" s="1" customFormat="1" ht="23.45" customHeight="1" x14ac:dyDescent="0.25">
      <c r="A70" s="5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29">
        <f t="shared" si="1"/>
        <v>0</v>
      </c>
      <c r="Q70" s="18"/>
      <c r="R70" s="18"/>
    </row>
    <row r="71" spans="1:18" s="1" customFormat="1" ht="23.45" customHeight="1" x14ac:dyDescent="0.25">
      <c r="A71" s="5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29">
        <f t="shared" si="1"/>
        <v>0</v>
      </c>
      <c r="Q71" s="18"/>
      <c r="R71" s="18"/>
    </row>
    <row r="72" spans="1:18" s="1" customFormat="1" ht="23.45" customHeight="1" x14ac:dyDescent="0.25">
      <c r="A72" s="5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 x14ac:dyDescent="0.25">
      <c r="A73" s="51" t="s">
        <v>22</v>
      </c>
      <c r="B73" s="14" t="s">
        <v>17</v>
      </c>
      <c r="C73" s="17">
        <v>0</v>
      </c>
      <c r="D73" s="17">
        <v>102.5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9">
        <f t="shared" si="1"/>
        <v>102.5</v>
      </c>
      <c r="Q73" s="18"/>
      <c r="R73" s="18"/>
    </row>
    <row r="74" spans="1:18" s="1" customFormat="1" ht="23.45" customHeight="1" x14ac:dyDescent="0.25">
      <c r="A74" s="51"/>
      <c r="B74" s="14" t="s">
        <v>18</v>
      </c>
      <c r="C74" s="17">
        <v>0</v>
      </c>
      <c r="D74" s="17">
        <v>37.200000000000003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29">
        <f t="shared" si="1"/>
        <v>37.200000000000003</v>
      </c>
      <c r="Q74" s="18"/>
      <c r="R74" s="18"/>
    </row>
    <row r="75" spans="1:18" s="1" customFormat="1" ht="23.45" customHeight="1" x14ac:dyDescent="0.25">
      <c r="A75" s="51"/>
      <c r="B75" s="14" t="s">
        <v>14</v>
      </c>
      <c r="C75" s="35">
        <f t="shared" ref="C75:O75" si="33">C74+C73</f>
        <v>0</v>
      </c>
      <c r="D75" s="35">
        <f t="shared" si="33"/>
        <v>139.69999999999999</v>
      </c>
      <c r="E75" s="35">
        <f t="shared" si="33"/>
        <v>0</v>
      </c>
      <c r="F75" s="35">
        <f t="shared" si="33"/>
        <v>0</v>
      </c>
      <c r="G75" s="35">
        <f t="shared" si="33"/>
        <v>0</v>
      </c>
      <c r="H75" s="35">
        <f t="shared" si="33"/>
        <v>0</v>
      </c>
      <c r="I75" s="35">
        <f t="shared" si="33"/>
        <v>0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139.69999999999999</v>
      </c>
      <c r="Q75" s="18"/>
      <c r="R75" s="18"/>
    </row>
    <row r="76" spans="1:18" s="1" customFormat="1" ht="18.75" customHeight="1" x14ac:dyDescent="0.25">
      <c r="A76" s="50" t="s">
        <v>30</v>
      </c>
      <c r="B76" s="14" t="s">
        <v>17</v>
      </c>
      <c r="C76" s="17">
        <v>0</v>
      </c>
      <c r="D76" s="17">
        <v>0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8">
        <f t="shared" si="1"/>
        <v>0</v>
      </c>
      <c r="Q76" s="18"/>
      <c r="R76" s="18"/>
    </row>
    <row r="77" spans="1:18" s="1" customFormat="1" ht="18" customHeight="1" x14ac:dyDescent="0.25">
      <c r="A77" s="50"/>
      <c r="B77" s="14" t="s">
        <v>18</v>
      </c>
      <c r="C77" s="17">
        <v>0</v>
      </c>
      <c r="D77" s="17">
        <v>0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8">
        <f t="shared" si="1"/>
        <v>0</v>
      </c>
      <c r="Q77" s="18"/>
      <c r="R77" s="18"/>
    </row>
    <row r="78" spans="1:18" s="1" customFormat="1" ht="18.75" customHeight="1" x14ac:dyDescent="0.25">
      <c r="A78" s="50"/>
      <c r="B78" s="14" t="s">
        <v>14</v>
      </c>
      <c r="C78" s="35">
        <f t="shared" ref="C78:O78" si="34">C77+C76</f>
        <v>0</v>
      </c>
      <c r="D78" s="35">
        <f t="shared" si="34"/>
        <v>0</v>
      </c>
      <c r="E78" s="35">
        <f t="shared" si="34"/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0</v>
      </c>
      <c r="Q78" s="18"/>
      <c r="R78" s="18"/>
    </row>
    <row r="79" spans="1:18" s="1" customFormat="1" ht="18.75" customHeight="1" x14ac:dyDescent="0.25">
      <c r="A79" s="50" t="s">
        <v>31</v>
      </c>
      <c r="B79" s="14" t="s">
        <v>17</v>
      </c>
      <c r="C79" s="17">
        <v>0</v>
      </c>
      <c r="D79" s="17">
        <v>204.6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8">
        <f t="shared" si="1"/>
        <v>204.6</v>
      </c>
      <c r="Q79" s="18"/>
      <c r="R79" s="18"/>
    </row>
    <row r="80" spans="1:18" s="1" customFormat="1" ht="18.75" customHeight="1" x14ac:dyDescent="0.25">
      <c r="A80" s="50"/>
      <c r="B80" s="14" t="s">
        <v>18</v>
      </c>
      <c r="C80" s="17">
        <v>0</v>
      </c>
      <c r="D80" s="17">
        <v>87.2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28">
        <f t="shared" si="1"/>
        <v>87.2</v>
      </c>
      <c r="Q80" s="18"/>
      <c r="R80" s="18"/>
    </row>
    <row r="81" spans="1:18" s="1" customFormat="1" ht="31.15" customHeight="1" x14ac:dyDescent="0.25">
      <c r="A81" s="50"/>
      <c r="B81" s="14" t="s">
        <v>14</v>
      </c>
      <c r="C81" s="35">
        <f t="shared" ref="C81:O81" si="35">C80+C79</f>
        <v>0</v>
      </c>
      <c r="D81" s="35">
        <f t="shared" si="35"/>
        <v>291.8</v>
      </c>
      <c r="E81" s="35">
        <f t="shared" si="35"/>
        <v>0</v>
      </c>
      <c r="F81" s="35">
        <f t="shared" si="35"/>
        <v>0</v>
      </c>
      <c r="G81" s="35">
        <f t="shared" si="35"/>
        <v>0</v>
      </c>
      <c r="H81" s="35">
        <f t="shared" si="35"/>
        <v>0</v>
      </c>
      <c r="I81" s="35">
        <f t="shared" si="35"/>
        <v>0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291.8</v>
      </c>
      <c r="Q81" s="18"/>
      <c r="R81" s="18"/>
    </row>
    <row r="82" spans="1:18" s="1" customFormat="1" ht="15.75" x14ac:dyDescent="0.25">
      <c r="A82" s="52" t="s">
        <v>32</v>
      </c>
      <c r="B82" s="14" t="s">
        <v>17</v>
      </c>
      <c r="C82" s="17">
        <v>0</v>
      </c>
      <c r="D82" s="17">
        <v>34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8">
        <f t="shared" si="1"/>
        <v>34</v>
      </c>
      <c r="Q82" s="18"/>
      <c r="R82" s="18"/>
    </row>
    <row r="83" spans="1:18" s="1" customFormat="1" ht="15.75" x14ac:dyDescent="0.25">
      <c r="A83" s="53"/>
      <c r="B83" s="14" t="s">
        <v>18</v>
      </c>
      <c r="C83" s="17">
        <v>0</v>
      </c>
      <c r="D83" s="17">
        <v>10.3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8">
        <f t="shared" si="1"/>
        <v>10.3</v>
      </c>
      <c r="Q83" s="18"/>
      <c r="R83" s="18"/>
    </row>
    <row r="84" spans="1:18" s="1" customFormat="1" ht="15.75" x14ac:dyDescent="0.25">
      <c r="A84" s="54"/>
      <c r="B84" s="14" t="s">
        <v>14</v>
      </c>
      <c r="C84" s="35">
        <f t="shared" ref="C84:O84" si="36">C83+C82</f>
        <v>0</v>
      </c>
      <c r="D84" s="35">
        <f t="shared" si="36"/>
        <v>44.3</v>
      </c>
      <c r="E84" s="35">
        <f t="shared" si="36"/>
        <v>0</v>
      </c>
      <c r="F84" s="35">
        <f t="shared" si="36"/>
        <v>0</v>
      </c>
      <c r="G84" s="35">
        <f t="shared" si="36"/>
        <v>0</v>
      </c>
      <c r="H84" s="35">
        <f t="shared" si="36"/>
        <v>0</v>
      </c>
      <c r="I84" s="35">
        <f t="shared" si="36"/>
        <v>0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44.3</v>
      </c>
      <c r="Q84" s="18"/>
      <c r="R84" s="18"/>
    </row>
    <row r="85" spans="1:18" ht="15.75" x14ac:dyDescent="0.25">
      <c r="A85" s="45" t="s">
        <v>33</v>
      </c>
      <c r="B85" s="14" t="s">
        <v>17</v>
      </c>
      <c r="C85" s="16">
        <v>0</v>
      </c>
      <c r="D85" s="16">
        <v>79.3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8">
        <f t="shared" si="1"/>
        <v>79.3</v>
      </c>
      <c r="Q85" s="4"/>
      <c r="R85" s="4"/>
    </row>
    <row r="86" spans="1:18" ht="15.75" x14ac:dyDescent="0.25">
      <c r="A86" s="45"/>
      <c r="B86" s="14" t="s">
        <v>18</v>
      </c>
      <c r="C86" s="16">
        <v>0</v>
      </c>
      <c r="D86" s="16">
        <v>23.9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8">
        <f t="shared" ref="P86:P206" si="37">SUM(D86:O86)</f>
        <v>23.9</v>
      </c>
      <c r="Q86" s="4"/>
      <c r="R86" s="4"/>
    </row>
    <row r="87" spans="1:18" ht="15.75" x14ac:dyDescent="0.25">
      <c r="A87" s="45"/>
      <c r="B87" s="15" t="s">
        <v>14</v>
      </c>
      <c r="C87" s="34">
        <f t="shared" ref="C87:O87" si="38">C86+C85</f>
        <v>0</v>
      </c>
      <c r="D87" s="34">
        <f t="shared" si="38"/>
        <v>103.19999999999999</v>
      </c>
      <c r="E87" s="34">
        <f t="shared" si="38"/>
        <v>0</v>
      </c>
      <c r="F87" s="34">
        <f t="shared" si="38"/>
        <v>0</v>
      </c>
      <c r="G87" s="34">
        <f t="shared" si="38"/>
        <v>0</v>
      </c>
      <c r="H87" s="34">
        <f t="shared" si="38"/>
        <v>0</v>
      </c>
      <c r="I87" s="34">
        <f t="shared" si="38"/>
        <v>0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103.19999999999999</v>
      </c>
      <c r="Q87" s="4"/>
      <c r="R87" s="4"/>
    </row>
    <row r="88" spans="1:18" ht="15.75" x14ac:dyDescent="0.25">
      <c r="A88" s="45" t="s">
        <v>34</v>
      </c>
      <c r="B88" s="14" t="s">
        <v>17</v>
      </c>
      <c r="C88" s="16">
        <v>0</v>
      </c>
      <c r="D88" s="16">
        <v>20.6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8">
        <f t="shared" si="37"/>
        <v>20.6</v>
      </c>
      <c r="Q88" s="4"/>
      <c r="R88" s="4"/>
    </row>
    <row r="89" spans="1:18" ht="15.75" x14ac:dyDescent="0.25">
      <c r="A89" s="45"/>
      <c r="B89" s="14" t="s">
        <v>18</v>
      </c>
      <c r="C89" s="16">
        <v>0</v>
      </c>
      <c r="D89" s="16">
        <v>6.2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8">
        <f t="shared" si="37"/>
        <v>6.2</v>
      </c>
      <c r="Q89" s="4"/>
      <c r="R89" s="4"/>
    </row>
    <row r="90" spans="1:18" ht="15.75" x14ac:dyDescent="0.25">
      <c r="A90" s="45"/>
      <c r="B90" s="15" t="s">
        <v>14</v>
      </c>
      <c r="C90" s="34">
        <f t="shared" ref="C90:O90" si="39">C89+C88</f>
        <v>0</v>
      </c>
      <c r="D90" s="34">
        <f t="shared" si="39"/>
        <v>26.8</v>
      </c>
      <c r="E90" s="34">
        <f t="shared" si="39"/>
        <v>0</v>
      </c>
      <c r="F90" s="34">
        <f t="shared" si="39"/>
        <v>0</v>
      </c>
      <c r="G90" s="34">
        <f t="shared" si="39"/>
        <v>0</v>
      </c>
      <c r="H90" s="34">
        <f t="shared" si="39"/>
        <v>0</v>
      </c>
      <c r="I90" s="34">
        <f t="shared" si="39"/>
        <v>0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26.8</v>
      </c>
      <c r="Q90" s="4"/>
      <c r="R90" s="4"/>
    </row>
    <row r="91" spans="1:18" ht="15.75" x14ac:dyDescent="0.25">
      <c r="A91" s="45" t="s">
        <v>35</v>
      </c>
      <c r="B91" s="14" t="s">
        <v>17</v>
      </c>
      <c r="C91" s="16">
        <v>0</v>
      </c>
      <c r="D91" s="16">
        <v>200.1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28">
        <f t="shared" si="37"/>
        <v>200.1</v>
      </c>
      <c r="Q91" s="4"/>
      <c r="R91" s="4"/>
    </row>
    <row r="92" spans="1:18" ht="15.75" x14ac:dyDescent="0.25">
      <c r="A92" s="45"/>
      <c r="B92" s="14" t="s">
        <v>18</v>
      </c>
      <c r="C92" s="16">
        <v>0</v>
      </c>
      <c r="D92" s="16">
        <v>60.4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8">
        <f t="shared" si="37"/>
        <v>60.4</v>
      </c>
      <c r="Q92" s="4"/>
      <c r="R92" s="4"/>
    </row>
    <row r="93" spans="1:18" ht="15.75" x14ac:dyDescent="0.25">
      <c r="A93" s="45"/>
      <c r="B93" s="15" t="s">
        <v>14</v>
      </c>
      <c r="C93" s="34">
        <f t="shared" ref="C93:O93" si="40">C92+C91</f>
        <v>0</v>
      </c>
      <c r="D93" s="34">
        <f t="shared" si="40"/>
        <v>260.5</v>
      </c>
      <c r="E93" s="34">
        <f t="shared" si="40"/>
        <v>0</v>
      </c>
      <c r="F93" s="34">
        <f t="shared" si="40"/>
        <v>0</v>
      </c>
      <c r="G93" s="34">
        <f t="shared" si="40"/>
        <v>0</v>
      </c>
      <c r="H93" s="34">
        <f t="shared" si="40"/>
        <v>0</v>
      </c>
      <c r="I93" s="34">
        <f t="shared" si="40"/>
        <v>0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260.5</v>
      </c>
      <c r="Q93" s="4"/>
      <c r="R93" s="4"/>
    </row>
    <row r="94" spans="1:18" ht="15.75" x14ac:dyDescent="0.25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28">
        <f t="shared" si="37"/>
        <v>0</v>
      </c>
      <c r="Q94" s="4"/>
      <c r="R94" s="4"/>
    </row>
    <row r="95" spans="1:18" ht="15.75" x14ac:dyDescent="0.25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28">
        <f t="shared" si="37"/>
        <v>0</v>
      </c>
      <c r="Q95" s="4"/>
      <c r="R95" s="4"/>
    </row>
    <row r="96" spans="1:18" ht="15.75" x14ac:dyDescent="0.25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 x14ac:dyDescent="0.25">
      <c r="A97" s="56" t="s">
        <v>37</v>
      </c>
      <c r="B97" s="14" t="s">
        <v>17</v>
      </c>
      <c r="C97" s="17">
        <v>0</v>
      </c>
      <c r="D97" s="17">
        <v>23.7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9">
        <f t="shared" si="37"/>
        <v>23.7</v>
      </c>
      <c r="Q97" s="18"/>
      <c r="R97" s="18"/>
    </row>
    <row r="98" spans="1:18" s="1" customFormat="1" ht="15.75" x14ac:dyDescent="0.25">
      <c r="A98" s="57"/>
      <c r="B98" s="14" t="s">
        <v>18</v>
      </c>
      <c r="C98" s="17">
        <v>0</v>
      </c>
      <c r="D98" s="17">
        <v>7.2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9">
        <f t="shared" si="37"/>
        <v>7.2</v>
      </c>
      <c r="Q98" s="18"/>
      <c r="R98" s="18"/>
    </row>
    <row r="99" spans="1:18" s="1" customFormat="1" ht="28.15" customHeight="1" x14ac:dyDescent="0.25">
      <c r="A99" s="58"/>
      <c r="B99" s="14" t="s">
        <v>14</v>
      </c>
      <c r="C99" s="35">
        <f>C98+C97</f>
        <v>0</v>
      </c>
      <c r="D99" s="35">
        <f t="shared" ref="D99:O99" si="42">D98+D97</f>
        <v>30.9</v>
      </c>
      <c r="E99" s="35">
        <f t="shared" si="42"/>
        <v>0</v>
      </c>
      <c r="F99" s="35">
        <f t="shared" si="42"/>
        <v>0</v>
      </c>
      <c r="G99" s="35">
        <f t="shared" si="42"/>
        <v>0</v>
      </c>
      <c r="H99" s="35">
        <f t="shared" si="42"/>
        <v>0</v>
      </c>
      <c r="I99" s="35">
        <f t="shared" si="42"/>
        <v>0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30.9</v>
      </c>
      <c r="Q99" s="18"/>
      <c r="R99" s="18"/>
    </row>
    <row r="100" spans="1:18" ht="15.75" customHeight="1" x14ac:dyDescent="0.25">
      <c r="A100" s="45" t="s">
        <v>38</v>
      </c>
      <c r="B100" s="14" t="s">
        <v>17</v>
      </c>
      <c r="C100" s="34">
        <f>C103+C106+C109+C112</f>
        <v>20.5</v>
      </c>
      <c r="D100" s="34">
        <f t="shared" ref="D100:O101" si="43">D103+D106+D109+D112</f>
        <v>21162</v>
      </c>
      <c r="E100" s="34">
        <f t="shared" si="43"/>
        <v>0</v>
      </c>
      <c r="F100" s="34">
        <f t="shared" si="43"/>
        <v>0</v>
      </c>
      <c r="G100" s="34">
        <f t="shared" si="43"/>
        <v>0</v>
      </c>
      <c r="H100" s="34">
        <f t="shared" si="43"/>
        <v>0</v>
      </c>
      <c r="I100" s="34">
        <f t="shared" si="43"/>
        <v>0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21162</v>
      </c>
      <c r="Q100" s="4"/>
      <c r="R100" s="4"/>
    </row>
    <row r="101" spans="1:18" ht="22.5" customHeight="1" x14ac:dyDescent="0.25">
      <c r="A101" s="45"/>
      <c r="B101" s="14" t="s">
        <v>18</v>
      </c>
      <c r="C101" s="34">
        <f>C104+C107+C110+C113</f>
        <v>5.4</v>
      </c>
      <c r="D101" s="34">
        <f t="shared" si="43"/>
        <v>6555.2000000000007</v>
      </c>
      <c r="E101" s="34">
        <f t="shared" si="43"/>
        <v>0</v>
      </c>
      <c r="F101" s="34">
        <f t="shared" si="43"/>
        <v>0</v>
      </c>
      <c r="G101" s="34">
        <f t="shared" si="43"/>
        <v>0</v>
      </c>
      <c r="H101" s="34">
        <f t="shared" si="43"/>
        <v>0</v>
      </c>
      <c r="I101" s="34">
        <f t="shared" si="43"/>
        <v>0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6555.2000000000007</v>
      </c>
      <c r="Q101" s="4"/>
      <c r="R101" s="4"/>
    </row>
    <row r="102" spans="1:18" ht="42.6" customHeight="1" x14ac:dyDescent="0.25">
      <c r="A102" s="45"/>
      <c r="B102" s="15" t="s">
        <v>39</v>
      </c>
      <c r="C102" s="34">
        <f t="shared" ref="C102:O102" si="44">C101+C100</f>
        <v>25.9</v>
      </c>
      <c r="D102" s="34">
        <f t="shared" si="44"/>
        <v>27717.200000000001</v>
      </c>
      <c r="E102" s="34">
        <f t="shared" si="44"/>
        <v>0</v>
      </c>
      <c r="F102" s="34">
        <f t="shared" si="44"/>
        <v>0</v>
      </c>
      <c r="G102" s="34">
        <f t="shared" si="44"/>
        <v>0</v>
      </c>
      <c r="H102" s="34">
        <f t="shared" si="44"/>
        <v>0</v>
      </c>
      <c r="I102" s="34">
        <f t="shared" si="44"/>
        <v>0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27717.200000000001</v>
      </c>
      <c r="Q102" s="4"/>
      <c r="R102" s="4"/>
    </row>
    <row r="103" spans="1:18" ht="15.75" x14ac:dyDescent="0.25">
      <c r="A103" s="49" t="s">
        <v>19</v>
      </c>
      <c r="B103" s="14" t="s">
        <v>17</v>
      </c>
      <c r="C103" s="16">
        <v>0</v>
      </c>
      <c r="D103" s="16">
        <v>2074.1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8">
        <f t="shared" si="37"/>
        <v>2074.1</v>
      </c>
      <c r="Q103" s="4"/>
      <c r="R103" s="4"/>
    </row>
    <row r="104" spans="1:18" ht="15.75" x14ac:dyDescent="0.25">
      <c r="A104" s="49"/>
      <c r="B104" s="14" t="s">
        <v>18</v>
      </c>
      <c r="C104" s="16">
        <v>0.6</v>
      </c>
      <c r="D104" s="16">
        <v>676.6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28">
        <f t="shared" si="37"/>
        <v>676.6</v>
      </c>
      <c r="Q104" s="4"/>
      <c r="R104" s="4"/>
    </row>
    <row r="105" spans="1:18" ht="15.75" x14ac:dyDescent="0.25">
      <c r="A105" s="49"/>
      <c r="B105" s="15" t="s">
        <v>14</v>
      </c>
      <c r="C105" s="34">
        <f>C104+C103</f>
        <v>0.6</v>
      </c>
      <c r="D105" s="34">
        <f t="shared" ref="D105:O105" si="45">D104+D103</f>
        <v>2750.7</v>
      </c>
      <c r="E105" s="34">
        <f t="shared" si="45"/>
        <v>0</v>
      </c>
      <c r="F105" s="34">
        <f t="shared" si="45"/>
        <v>0</v>
      </c>
      <c r="G105" s="34">
        <f t="shared" si="45"/>
        <v>0</v>
      </c>
      <c r="H105" s="34">
        <f t="shared" si="45"/>
        <v>0</v>
      </c>
      <c r="I105" s="34">
        <f t="shared" si="45"/>
        <v>0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2750.7</v>
      </c>
      <c r="Q105" s="4"/>
      <c r="R105" s="4"/>
    </row>
    <row r="106" spans="1:18" ht="15.75" x14ac:dyDescent="0.25">
      <c r="A106" s="49" t="s">
        <v>20</v>
      </c>
      <c r="B106" s="14" t="s">
        <v>17</v>
      </c>
      <c r="C106" s="16">
        <v>6</v>
      </c>
      <c r="D106" s="16">
        <v>2645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28">
        <f t="shared" si="37"/>
        <v>2645</v>
      </c>
      <c r="Q106" s="4"/>
      <c r="R106" s="4"/>
    </row>
    <row r="107" spans="1:18" ht="15.75" x14ac:dyDescent="0.25">
      <c r="A107" s="49"/>
      <c r="B107" s="14" t="s">
        <v>18</v>
      </c>
      <c r="C107" s="16">
        <v>0</v>
      </c>
      <c r="D107" s="16">
        <v>840.9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28">
        <f t="shared" si="37"/>
        <v>840.9</v>
      </c>
      <c r="Q107" s="4"/>
      <c r="R107" s="4"/>
    </row>
    <row r="108" spans="1:18" ht="15.75" x14ac:dyDescent="0.25">
      <c r="A108" s="49"/>
      <c r="B108" s="15" t="s">
        <v>14</v>
      </c>
      <c r="C108" s="34">
        <f>C107+C106</f>
        <v>6</v>
      </c>
      <c r="D108" s="34">
        <f t="shared" ref="D108:O108" si="46">D107+D106</f>
        <v>3485.9</v>
      </c>
      <c r="E108" s="34">
        <f t="shared" si="46"/>
        <v>0</v>
      </c>
      <c r="F108" s="34">
        <f t="shared" si="46"/>
        <v>0</v>
      </c>
      <c r="G108" s="34">
        <f t="shared" si="46"/>
        <v>0</v>
      </c>
      <c r="H108" s="34">
        <f t="shared" si="46"/>
        <v>0</v>
      </c>
      <c r="I108" s="34">
        <f t="shared" si="46"/>
        <v>0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3485.9</v>
      </c>
      <c r="Q108" s="4"/>
      <c r="R108" s="4"/>
    </row>
    <row r="109" spans="1:18" ht="15.75" x14ac:dyDescent="0.25">
      <c r="A109" s="49" t="s">
        <v>21</v>
      </c>
      <c r="B109" s="14" t="s">
        <v>17</v>
      </c>
      <c r="C109" s="16">
        <v>14.5</v>
      </c>
      <c r="D109" s="16">
        <v>10765.1</v>
      </c>
      <c r="E109" s="16"/>
      <c r="F109" s="16"/>
      <c r="G109" s="16"/>
      <c r="H109" s="16"/>
      <c r="I109" s="16"/>
      <c r="J109" s="16"/>
      <c r="K109" s="44"/>
      <c r="L109" s="16"/>
      <c r="M109" s="16"/>
      <c r="N109" s="16"/>
      <c r="O109" s="16"/>
      <c r="P109" s="28">
        <f t="shared" si="37"/>
        <v>10765.1</v>
      </c>
      <c r="Q109" s="4"/>
      <c r="R109" s="4"/>
    </row>
    <row r="110" spans="1:18" ht="15.75" x14ac:dyDescent="0.25">
      <c r="A110" s="49"/>
      <c r="B110" s="14" t="s">
        <v>18</v>
      </c>
      <c r="C110" s="16">
        <v>0.1</v>
      </c>
      <c r="D110" s="16">
        <v>3249.3</v>
      </c>
      <c r="E110" s="16"/>
      <c r="F110" s="16"/>
      <c r="G110" s="16"/>
      <c r="H110" s="16"/>
      <c r="I110" s="16"/>
      <c r="J110" s="16"/>
      <c r="K110" s="44"/>
      <c r="L110" s="16"/>
      <c r="M110" s="16"/>
      <c r="N110" s="16"/>
      <c r="O110" s="16"/>
      <c r="P110" s="28">
        <f t="shared" si="37"/>
        <v>3249.3</v>
      </c>
      <c r="Q110" s="4"/>
      <c r="R110" s="4"/>
    </row>
    <row r="111" spans="1:18" ht="15.75" x14ac:dyDescent="0.25">
      <c r="A111" s="49"/>
      <c r="B111" s="15" t="s">
        <v>14</v>
      </c>
      <c r="C111" s="34">
        <f>C110+C109</f>
        <v>14.6</v>
      </c>
      <c r="D111" s="34">
        <f t="shared" ref="D111:O111" si="47">D110+D109</f>
        <v>14014.400000000001</v>
      </c>
      <c r="E111" s="34">
        <f t="shared" si="47"/>
        <v>0</v>
      </c>
      <c r="F111" s="34">
        <f t="shared" si="47"/>
        <v>0</v>
      </c>
      <c r="G111" s="34">
        <f t="shared" si="47"/>
        <v>0</v>
      </c>
      <c r="H111" s="34">
        <f t="shared" si="47"/>
        <v>0</v>
      </c>
      <c r="I111" s="34">
        <f t="shared" si="47"/>
        <v>0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14014.400000000001</v>
      </c>
      <c r="Q111" s="4"/>
      <c r="R111" s="4"/>
    </row>
    <row r="112" spans="1:18" ht="15.75" x14ac:dyDescent="0.25">
      <c r="A112" s="49" t="s">
        <v>22</v>
      </c>
      <c r="B112" s="14" t="s">
        <v>17</v>
      </c>
      <c r="C112" s="16">
        <v>0</v>
      </c>
      <c r="D112" s="16">
        <v>5677.8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28">
        <f t="shared" si="37"/>
        <v>5677.8</v>
      </c>
      <c r="Q112" s="4"/>
      <c r="R112" s="4"/>
    </row>
    <row r="113" spans="1:18" ht="15.75" x14ac:dyDescent="0.25">
      <c r="A113" s="49"/>
      <c r="B113" s="14" t="s">
        <v>18</v>
      </c>
      <c r="C113" s="16">
        <v>4.7</v>
      </c>
      <c r="D113" s="16">
        <v>1788.4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28">
        <f t="shared" si="37"/>
        <v>1788.4</v>
      </c>
      <c r="Q113" s="4"/>
      <c r="R113" s="4"/>
    </row>
    <row r="114" spans="1:18" ht="15.75" x14ac:dyDescent="0.25">
      <c r="A114" s="49"/>
      <c r="B114" s="15" t="s">
        <v>39</v>
      </c>
      <c r="C114" s="34">
        <f t="shared" ref="C114:O114" si="48">C113+C112</f>
        <v>4.7</v>
      </c>
      <c r="D114" s="34">
        <f t="shared" si="48"/>
        <v>7466.2000000000007</v>
      </c>
      <c r="E114" s="34">
        <f t="shared" si="48"/>
        <v>0</v>
      </c>
      <c r="F114" s="34">
        <f t="shared" si="48"/>
        <v>0</v>
      </c>
      <c r="G114" s="34">
        <f t="shared" si="48"/>
        <v>0</v>
      </c>
      <c r="H114" s="34">
        <f t="shared" si="48"/>
        <v>0</v>
      </c>
      <c r="I114" s="34">
        <f t="shared" si="48"/>
        <v>0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7466.2000000000007</v>
      </c>
      <c r="Q114" s="4"/>
      <c r="R114" s="4"/>
    </row>
    <row r="115" spans="1:18" ht="15.75" x14ac:dyDescent="0.25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0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0</v>
      </c>
      <c r="Q115" s="4"/>
      <c r="R115" s="4"/>
    </row>
    <row r="116" spans="1:18" ht="15.75" x14ac:dyDescent="0.25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0</v>
      </c>
      <c r="Q116" s="4"/>
      <c r="R116" s="4"/>
    </row>
    <row r="117" spans="1:18" ht="15.75" x14ac:dyDescent="0.25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0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0</v>
      </c>
      <c r="Q117" s="4"/>
      <c r="R117" s="4"/>
    </row>
    <row r="118" spans="1:18" ht="15.75" x14ac:dyDescent="0.25">
      <c r="A118" s="49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28">
        <f t="shared" si="37"/>
        <v>0</v>
      </c>
      <c r="Q118" s="4"/>
      <c r="R118" s="4"/>
    </row>
    <row r="119" spans="1:18" ht="15.75" x14ac:dyDescent="0.25">
      <c r="A119" s="49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28">
        <f t="shared" si="37"/>
        <v>0</v>
      </c>
      <c r="Q119" s="4"/>
      <c r="R119" s="4"/>
    </row>
    <row r="120" spans="1:18" ht="15.75" x14ac:dyDescent="0.25">
      <c r="A120" s="49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 x14ac:dyDescent="0.25">
      <c r="A121" s="49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/>
      <c r="L121" s="16">
        <v>0</v>
      </c>
      <c r="M121" s="16">
        <v>0</v>
      </c>
      <c r="N121" s="16">
        <v>0</v>
      </c>
      <c r="O121" s="16">
        <v>0</v>
      </c>
      <c r="P121" s="28">
        <f t="shared" si="37"/>
        <v>0</v>
      </c>
      <c r="Q121" s="4"/>
      <c r="R121" s="4"/>
    </row>
    <row r="122" spans="1:18" ht="15.75" x14ac:dyDescent="0.25">
      <c r="A122" s="49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/>
      <c r="L122" s="16">
        <v>0</v>
      </c>
      <c r="M122" s="16">
        <v>0</v>
      </c>
      <c r="N122" s="16">
        <v>0</v>
      </c>
      <c r="O122" s="16">
        <v>0</v>
      </c>
      <c r="P122" s="28">
        <f t="shared" si="37"/>
        <v>0</v>
      </c>
      <c r="Q122" s="4"/>
      <c r="R122" s="4"/>
    </row>
    <row r="123" spans="1:18" ht="15.75" x14ac:dyDescent="0.25">
      <c r="A123" s="49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 x14ac:dyDescent="0.25">
      <c r="A124" s="49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/>
      <c r="J124" s="16"/>
      <c r="K124" s="16"/>
      <c r="L124" s="16"/>
      <c r="M124" s="16">
        <v>0</v>
      </c>
      <c r="N124" s="16">
        <v>0</v>
      </c>
      <c r="O124" s="16">
        <v>0</v>
      </c>
      <c r="P124" s="28">
        <f t="shared" si="37"/>
        <v>0</v>
      </c>
      <c r="Q124" s="4"/>
      <c r="R124" s="4"/>
    </row>
    <row r="125" spans="1:18" ht="15.75" x14ac:dyDescent="0.25">
      <c r="A125" s="49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/>
      <c r="J125" s="16"/>
      <c r="K125" s="16"/>
      <c r="L125" s="16"/>
      <c r="M125" s="16">
        <v>0</v>
      </c>
      <c r="N125" s="16">
        <v>0</v>
      </c>
      <c r="O125" s="16">
        <v>0</v>
      </c>
      <c r="P125" s="28">
        <f t="shared" si="37"/>
        <v>0</v>
      </c>
      <c r="Q125" s="4"/>
      <c r="R125" s="4"/>
    </row>
    <row r="126" spans="1:18" ht="15.75" x14ac:dyDescent="0.25">
      <c r="A126" s="49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0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0</v>
      </c>
      <c r="Q126" s="4"/>
      <c r="R126" s="4"/>
    </row>
    <row r="127" spans="1:18" ht="15.75" x14ac:dyDescent="0.25">
      <c r="A127" s="49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28">
        <f t="shared" si="37"/>
        <v>0</v>
      </c>
      <c r="Q127" s="4"/>
      <c r="R127" s="4"/>
    </row>
    <row r="128" spans="1:18" ht="15.75" x14ac:dyDescent="0.25">
      <c r="A128" s="49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28">
        <f t="shared" si="37"/>
        <v>0</v>
      </c>
      <c r="Q128" s="4"/>
      <c r="R128" s="4"/>
    </row>
    <row r="129" spans="1:18" ht="15.75" x14ac:dyDescent="0.25">
      <c r="A129" s="49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 x14ac:dyDescent="0.2">
      <c r="A130" s="61" t="s">
        <v>41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19"/>
      <c r="R130" s="19"/>
    </row>
    <row r="131" spans="1:18" s="2" customFormat="1" ht="15.75" x14ac:dyDescent="0.25">
      <c r="A131" s="61" t="s">
        <v>42</v>
      </c>
      <c r="B131" s="20" t="s">
        <v>17</v>
      </c>
      <c r="C131" s="36" t="s">
        <v>43</v>
      </c>
      <c r="D131" s="38">
        <f>D134+D137+D140+D143</f>
        <v>23122.1</v>
      </c>
      <c r="E131" s="38">
        <f t="shared" ref="E131:O132" si="55">E134+E137+E140+E143</f>
        <v>0</v>
      </c>
      <c r="F131" s="38">
        <f t="shared" si="55"/>
        <v>0</v>
      </c>
      <c r="G131" s="38">
        <f t="shared" si="55"/>
        <v>0</v>
      </c>
      <c r="H131" s="38">
        <f t="shared" si="55"/>
        <v>0</v>
      </c>
      <c r="I131" s="38">
        <f t="shared" si="55"/>
        <v>3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23125.1</v>
      </c>
      <c r="Q131" s="19"/>
      <c r="R131" s="19"/>
    </row>
    <row r="132" spans="1:18" s="2" customFormat="1" ht="15.75" x14ac:dyDescent="0.25">
      <c r="A132" s="61"/>
      <c r="B132" s="20" t="s">
        <v>18</v>
      </c>
      <c r="C132" s="36" t="s">
        <v>43</v>
      </c>
      <c r="D132" s="38">
        <f>D135+D138+D141+D144</f>
        <v>11506.100000000002</v>
      </c>
      <c r="E132" s="38">
        <f t="shared" si="55"/>
        <v>0</v>
      </c>
      <c r="F132" s="38">
        <f t="shared" si="55"/>
        <v>0</v>
      </c>
      <c r="G132" s="38">
        <f t="shared" si="55"/>
        <v>0</v>
      </c>
      <c r="H132" s="38">
        <f t="shared" si="55"/>
        <v>0</v>
      </c>
      <c r="I132" s="38">
        <f t="shared" si="55"/>
        <v>0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11506.100000000002</v>
      </c>
      <c r="Q132" s="19"/>
      <c r="R132" s="19"/>
    </row>
    <row r="133" spans="1:18" s="2" customFormat="1" ht="15.75" x14ac:dyDescent="0.25">
      <c r="A133" s="61"/>
      <c r="B133" s="21" t="s">
        <v>14</v>
      </c>
      <c r="C133" s="36" t="s">
        <v>43</v>
      </c>
      <c r="D133" s="38">
        <f t="shared" ref="D133:O133" si="56">D132+D131</f>
        <v>34628.199999999997</v>
      </c>
      <c r="E133" s="38">
        <f t="shared" si="56"/>
        <v>0</v>
      </c>
      <c r="F133" s="38">
        <f t="shared" si="56"/>
        <v>0</v>
      </c>
      <c r="G133" s="38">
        <f t="shared" si="56"/>
        <v>0</v>
      </c>
      <c r="H133" s="38">
        <f t="shared" si="56"/>
        <v>0</v>
      </c>
      <c r="I133" s="38">
        <f t="shared" si="56"/>
        <v>3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34631.199999999997</v>
      </c>
      <c r="Q133" s="19"/>
      <c r="R133" s="19"/>
    </row>
    <row r="134" spans="1:18" s="2" customFormat="1" ht="15.75" x14ac:dyDescent="0.25">
      <c r="A134" s="60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1805.3000000000002</v>
      </c>
      <c r="E134" s="38">
        <f t="shared" si="57"/>
        <v>0</v>
      </c>
      <c r="F134" s="38">
        <f t="shared" si="57"/>
        <v>0</v>
      </c>
      <c r="G134" s="38">
        <f t="shared" si="57"/>
        <v>0</v>
      </c>
      <c r="H134" s="38">
        <f t="shared" si="57"/>
        <v>0</v>
      </c>
      <c r="I134" s="38">
        <f t="shared" si="57"/>
        <v>0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1805.3000000000002</v>
      </c>
      <c r="Q134" s="19"/>
      <c r="R134" s="19"/>
    </row>
    <row r="135" spans="1:18" s="2" customFormat="1" ht="15.75" x14ac:dyDescent="0.25">
      <c r="A135" s="60"/>
      <c r="B135" s="20" t="s">
        <v>18</v>
      </c>
      <c r="C135" s="36" t="s">
        <v>43</v>
      </c>
      <c r="D135" s="38">
        <f t="shared" si="57"/>
        <v>520.69999999999993</v>
      </c>
      <c r="E135" s="38">
        <f t="shared" si="57"/>
        <v>0</v>
      </c>
      <c r="F135" s="38">
        <f t="shared" si="57"/>
        <v>0</v>
      </c>
      <c r="G135" s="38">
        <f t="shared" si="57"/>
        <v>0</v>
      </c>
      <c r="H135" s="38">
        <f t="shared" si="57"/>
        <v>0</v>
      </c>
      <c r="I135" s="38">
        <f t="shared" si="57"/>
        <v>0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520.69999999999993</v>
      </c>
      <c r="Q135" s="19"/>
      <c r="R135" s="19"/>
    </row>
    <row r="136" spans="1:18" s="2" customFormat="1" ht="15.75" x14ac:dyDescent="0.25">
      <c r="A136" s="60"/>
      <c r="B136" s="21" t="s">
        <v>14</v>
      </c>
      <c r="C136" s="36" t="s">
        <v>43</v>
      </c>
      <c r="D136" s="38">
        <f>D135+D134</f>
        <v>2326</v>
      </c>
      <c r="E136" s="38">
        <f t="shared" ref="E136:O136" si="58">E135+E134</f>
        <v>0</v>
      </c>
      <c r="F136" s="38">
        <f t="shared" si="58"/>
        <v>0</v>
      </c>
      <c r="G136" s="38">
        <f t="shared" si="58"/>
        <v>0</v>
      </c>
      <c r="H136" s="38">
        <f t="shared" si="58"/>
        <v>0</v>
      </c>
      <c r="I136" s="38">
        <f t="shared" si="58"/>
        <v>0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2326</v>
      </c>
      <c r="Q136" s="19"/>
      <c r="R136" s="19"/>
    </row>
    <row r="137" spans="1:18" s="2" customFormat="1" ht="15.75" x14ac:dyDescent="0.25">
      <c r="A137" s="60" t="s">
        <v>20</v>
      </c>
      <c r="B137" s="20" t="s">
        <v>17</v>
      </c>
      <c r="C137" s="36" t="s">
        <v>43</v>
      </c>
      <c r="D137" s="38">
        <f t="shared" ref="D137:O138" si="59">D152+D167+D230+D245+D182</f>
        <v>14836.7</v>
      </c>
      <c r="E137" s="38">
        <f t="shared" si="59"/>
        <v>0</v>
      </c>
      <c r="F137" s="38">
        <f t="shared" si="59"/>
        <v>0</v>
      </c>
      <c r="G137" s="38">
        <f t="shared" si="59"/>
        <v>0</v>
      </c>
      <c r="H137" s="38">
        <f t="shared" si="59"/>
        <v>0</v>
      </c>
      <c r="I137" s="38">
        <f t="shared" si="59"/>
        <v>0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14836.7</v>
      </c>
      <c r="Q137" s="19"/>
      <c r="R137" s="19"/>
    </row>
    <row r="138" spans="1:18" s="2" customFormat="1" ht="15.75" x14ac:dyDescent="0.25">
      <c r="A138" s="60"/>
      <c r="B138" s="20" t="s">
        <v>18</v>
      </c>
      <c r="C138" s="36" t="s">
        <v>43</v>
      </c>
      <c r="D138" s="38">
        <f t="shared" si="59"/>
        <v>10746.7</v>
      </c>
      <c r="E138" s="38">
        <f t="shared" si="59"/>
        <v>0</v>
      </c>
      <c r="F138" s="38">
        <f t="shared" si="59"/>
        <v>0</v>
      </c>
      <c r="G138" s="38">
        <f t="shared" si="59"/>
        <v>0</v>
      </c>
      <c r="H138" s="38">
        <f t="shared" si="59"/>
        <v>0</v>
      </c>
      <c r="I138" s="38">
        <f t="shared" si="59"/>
        <v>0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10746.7</v>
      </c>
      <c r="Q138" s="19"/>
      <c r="R138" s="19"/>
    </row>
    <row r="139" spans="1:18" s="2" customFormat="1" ht="15.75" x14ac:dyDescent="0.25">
      <c r="A139" s="60"/>
      <c r="B139" s="21" t="s">
        <v>14</v>
      </c>
      <c r="C139" s="36" t="s">
        <v>43</v>
      </c>
      <c r="D139" s="38">
        <f>D138+D137</f>
        <v>25583.4</v>
      </c>
      <c r="E139" s="38">
        <f t="shared" ref="E139:O139" si="60">E138+E137</f>
        <v>0</v>
      </c>
      <c r="F139" s="38">
        <f t="shared" si="60"/>
        <v>0</v>
      </c>
      <c r="G139" s="38">
        <f t="shared" si="60"/>
        <v>0</v>
      </c>
      <c r="H139" s="38">
        <f t="shared" si="60"/>
        <v>0</v>
      </c>
      <c r="I139" s="38">
        <f t="shared" si="60"/>
        <v>0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25583.4</v>
      </c>
      <c r="Q139" s="19"/>
      <c r="R139" s="19"/>
    </row>
    <row r="140" spans="1:18" s="2" customFormat="1" ht="15.75" x14ac:dyDescent="0.25">
      <c r="A140" s="60" t="s">
        <v>21</v>
      </c>
      <c r="B140" s="20" t="s">
        <v>17</v>
      </c>
      <c r="C140" s="36" t="s">
        <v>43</v>
      </c>
      <c r="D140" s="38">
        <f t="shared" ref="D140:O141" si="61">D155+D170+D233+D248+D185+D194</f>
        <v>3749.6</v>
      </c>
      <c r="E140" s="38">
        <f t="shared" si="61"/>
        <v>0</v>
      </c>
      <c r="F140" s="38">
        <f t="shared" si="61"/>
        <v>0</v>
      </c>
      <c r="G140" s="38">
        <f t="shared" si="61"/>
        <v>0</v>
      </c>
      <c r="H140" s="38">
        <f t="shared" si="61"/>
        <v>0</v>
      </c>
      <c r="I140" s="38">
        <f t="shared" si="61"/>
        <v>3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3752.6</v>
      </c>
      <c r="Q140" s="19"/>
      <c r="R140" s="19"/>
    </row>
    <row r="141" spans="1:18" s="2" customFormat="1" ht="15.75" x14ac:dyDescent="0.25">
      <c r="A141" s="60"/>
      <c r="B141" s="20" t="s">
        <v>18</v>
      </c>
      <c r="C141" s="36" t="s">
        <v>43</v>
      </c>
      <c r="D141" s="38">
        <f t="shared" si="61"/>
        <v>210.10000000000002</v>
      </c>
      <c r="E141" s="38">
        <f t="shared" si="61"/>
        <v>0</v>
      </c>
      <c r="F141" s="38">
        <f t="shared" si="61"/>
        <v>0</v>
      </c>
      <c r="G141" s="38">
        <f t="shared" si="61"/>
        <v>0</v>
      </c>
      <c r="H141" s="38">
        <f t="shared" si="61"/>
        <v>0</v>
      </c>
      <c r="I141" s="38">
        <f t="shared" si="61"/>
        <v>0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210.10000000000002</v>
      </c>
      <c r="Q141" s="19"/>
      <c r="R141" s="19"/>
    </row>
    <row r="142" spans="1:18" s="2" customFormat="1" ht="15.75" x14ac:dyDescent="0.25">
      <c r="A142" s="60"/>
      <c r="B142" s="21" t="s">
        <v>14</v>
      </c>
      <c r="C142" s="36" t="s">
        <v>43</v>
      </c>
      <c r="D142" s="38">
        <f>D141+D140</f>
        <v>3959.7</v>
      </c>
      <c r="E142" s="38">
        <f t="shared" ref="E142:O142" si="62">E141+E140</f>
        <v>0</v>
      </c>
      <c r="F142" s="38">
        <f t="shared" si="62"/>
        <v>0</v>
      </c>
      <c r="G142" s="38">
        <f t="shared" si="62"/>
        <v>0</v>
      </c>
      <c r="H142" s="38">
        <f t="shared" si="62"/>
        <v>0</v>
      </c>
      <c r="I142" s="38">
        <f t="shared" si="62"/>
        <v>3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3962.7</v>
      </c>
      <c r="Q142" s="19"/>
      <c r="R142" s="19"/>
    </row>
    <row r="143" spans="1:18" s="2" customFormat="1" ht="15.75" x14ac:dyDescent="0.25">
      <c r="A143" s="60" t="s">
        <v>22</v>
      </c>
      <c r="B143" s="20" t="s">
        <v>17</v>
      </c>
      <c r="C143" s="36" t="s">
        <v>43</v>
      </c>
      <c r="D143" s="38">
        <f>D173+D197+D200+D203+D206+D209+D212+D215+D218+D236+D251+D221</f>
        <v>2730.5</v>
      </c>
      <c r="E143" s="38">
        <f t="shared" ref="E143:O144" si="63">E173+E197+E200+E203+E206+E209+E212+E215+E218+E236+E251+E221</f>
        <v>0</v>
      </c>
      <c r="F143" s="38">
        <f t="shared" si="63"/>
        <v>0</v>
      </c>
      <c r="G143" s="38">
        <f t="shared" si="63"/>
        <v>0</v>
      </c>
      <c r="H143" s="38">
        <f t="shared" si="63"/>
        <v>0</v>
      </c>
      <c r="I143" s="38">
        <f t="shared" si="63"/>
        <v>0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2730.5</v>
      </c>
      <c r="Q143" s="19"/>
      <c r="R143" s="19"/>
    </row>
    <row r="144" spans="1:18" s="2" customFormat="1" ht="15.75" x14ac:dyDescent="0.25">
      <c r="A144" s="60"/>
      <c r="B144" s="20" t="s">
        <v>18</v>
      </c>
      <c r="C144" s="36" t="s">
        <v>43</v>
      </c>
      <c r="D144" s="38">
        <f>D174+D198+D201+D204+D207+D210+D213+D216+D219+D237+D252+D222</f>
        <v>28.6</v>
      </c>
      <c r="E144" s="38">
        <f t="shared" si="63"/>
        <v>0</v>
      </c>
      <c r="F144" s="38">
        <f t="shared" si="63"/>
        <v>0</v>
      </c>
      <c r="G144" s="38">
        <f t="shared" si="63"/>
        <v>0</v>
      </c>
      <c r="H144" s="38">
        <f t="shared" si="63"/>
        <v>0</v>
      </c>
      <c r="I144" s="38">
        <f t="shared" si="63"/>
        <v>0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28.6</v>
      </c>
      <c r="Q144" s="19"/>
      <c r="R144" s="19"/>
    </row>
    <row r="145" spans="1:18" s="2" customFormat="1" ht="15.75" x14ac:dyDescent="0.25">
      <c r="A145" s="60"/>
      <c r="B145" s="21" t="s">
        <v>14</v>
      </c>
      <c r="C145" s="36" t="s">
        <v>43</v>
      </c>
      <c r="D145" s="38">
        <f>D144+D143</f>
        <v>2759.1</v>
      </c>
      <c r="E145" s="38">
        <f t="shared" ref="E145:O145" si="64">E144+E143</f>
        <v>0</v>
      </c>
      <c r="F145" s="38">
        <f t="shared" si="64"/>
        <v>0</v>
      </c>
      <c r="G145" s="38">
        <f t="shared" si="64"/>
        <v>0</v>
      </c>
      <c r="H145" s="38">
        <f t="shared" si="64"/>
        <v>0</v>
      </c>
      <c r="I145" s="38">
        <f t="shared" si="64"/>
        <v>0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2759.1</v>
      </c>
      <c r="Q145" s="19"/>
      <c r="R145" s="19"/>
    </row>
    <row r="146" spans="1:18" ht="14.25" customHeight="1" x14ac:dyDescent="0.25">
      <c r="A146" s="60" t="s">
        <v>23</v>
      </c>
      <c r="B146" s="20" t="s">
        <v>17</v>
      </c>
      <c r="C146" s="36" t="s">
        <v>43</v>
      </c>
      <c r="D146" s="39">
        <f>D149+D152+D155</f>
        <v>7962.3</v>
      </c>
      <c r="E146" s="39">
        <f t="shared" ref="E146:O147" si="65">E149+E152+E155</f>
        <v>0</v>
      </c>
      <c r="F146" s="39">
        <f t="shared" si="65"/>
        <v>0</v>
      </c>
      <c r="G146" s="39">
        <f t="shared" si="65"/>
        <v>0</v>
      </c>
      <c r="H146" s="39">
        <f t="shared" si="65"/>
        <v>0</v>
      </c>
      <c r="I146" s="39">
        <f t="shared" si="65"/>
        <v>0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7962.3</v>
      </c>
      <c r="Q146" s="4"/>
      <c r="R146" s="4"/>
    </row>
    <row r="147" spans="1:18" ht="14.25" customHeight="1" x14ac:dyDescent="0.25">
      <c r="A147" s="60"/>
      <c r="B147" s="20" t="s">
        <v>18</v>
      </c>
      <c r="C147" s="36" t="s">
        <v>43</v>
      </c>
      <c r="D147" s="39">
        <f>D150+D153+D156</f>
        <v>5466.8</v>
      </c>
      <c r="E147" s="39">
        <f t="shared" si="65"/>
        <v>0</v>
      </c>
      <c r="F147" s="39">
        <f t="shared" si="65"/>
        <v>0</v>
      </c>
      <c r="G147" s="39">
        <f t="shared" si="65"/>
        <v>0</v>
      </c>
      <c r="H147" s="39">
        <f t="shared" si="65"/>
        <v>0</v>
      </c>
      <c r="I147" s="39">
        <f t="shared" si="65"/>
        <v>0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5466.8</v>
      </c>
      <c r="Q147" s="4"/>
      <c r="R147" s="4"/>
    </row>
    <row r="148" spans="1:18" ht="16.5" customHeight="1" x14ac:dyDescent="0.25">
      <c r="A148" s="60"/>
      <c r="B148" s="21" t="s">
        <v>14</v>
      </c>
      <c r="C148" s="36" t="s">
        <v>43</v>
      </c>
      <c r="D148" s="39">
        <f t="shared" ref="D148:O148" si="66">D146+D147</f>
        <v>13429.1</v>
      </c>
      <c r="E148" s="39">
        <f t="shared" si="66"/>
        <v>0</v>
      </c>
      <c r="F148" s="39">
        <f t="shared" si="66"/>
        <v>0</v>
      </c>
      <c r="G148" s="39">
        <f t="shared" si="66"/>
        <v>0</v>
      </c>
      <c r="H148" s="39">
        <f t="shared" si="66"/>
        <v>0</v>
      </c>
      <c r="I148" s="39">
        <f t="shared" si="66"/>
        <v>0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13429.1</v>
      </c>
      <c r="Q148" s="4"/>
      <c r="R148" s="4"/>
    </row>
    <row r="149" spans="1:18" ht="15.75" x14ac:dyDescent="0.25">
      <c r="A149" s="62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30">
        <f t="shared" si="37"/>
        <v>0</v>
      </c>
      <c r="Q149" s="4"/>
      <c r="R149" s="4"/>
    </row>
    <row r="150" spans="1:18" ht="15.75" x14ac:dyDescent="0.25">
      <c r="A150" s="62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30">
        <f t="shared" si="37"/>
        <v>0</v>
      </c>
      <c r="Q150" s="4"/>
      <c r="R150" s="4"/>
    </row>
    <row r="151" spans="1:18" ht="15.75" x14ac:dyDescent="0.25">
      <c r="A151" s="62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 x14ac:dyDescent="0.25">
      <c r="A152" s="62" t="s">
        <v>20</v>
      </c>
      <c r="B152" s="20" t="s">
        <v>17</v>
      </c>
      <c r="C152" s="36" t="s">
        <v>43</v>
      </c>
      <c r="D152" s="22">
        <v>7962.3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30">
        <f t="shared" si="37"/>
        <v>7962.3</v>
      </c>
      <c r="Q152" s="4"/>
      <c r="R152" s="4"/>
    </row>
    <row r="153" spans="1:18" ht="15.75" x14ac:dyDescent="0.25">
      <c r="A153" s="62"/>
      <c r="B153" s="20" t="s">
        <v>18</v>
      </c>
      <c r="C153" s="36" t="s">
        <v>43</v>
      </c>
      <c r="D153" s="22">
        <v>5466.8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30">
        <f t="shared" si="37"/>
        <v>5466.8</v>
      </c>
      <c r="Q153" s="4"/>
      <c r="R153" s="4"/>
    </row>
    <row r="154" spans="1:18" ht="15.75" x14ac:dyDescent="0.25">
      <c r="A154" s="62"/>
      <c r="B154" s="21" t="s">
        <v>14</v>
      </c>
      <c r="C154" s="36" t="s">
        <v>43</v>
      </c>
      <c r="D154" s="39">
        <f>D153+D152</f>
        <v>13429.1</v>
      </c>
      <c r="E154" s="39">
        <f t="shared" ref="E154:O154" si="68">E153+E152</f>
        <v>0</v>
      </c>
      <c r="F154" s="39">
        <f t="shared" si="68"/>
        <v>0</v>
      </c>
      <c r="G154" s="39">
        <f t="shared" si="68"/>
        <v>0</v>
      </c>
      <c r="H154" s="39">
        <f t="shared" si="68"/>
        <v>0</v>
      </c>
      <c r="I154" s="39">
        <f t="shared" si="68"/>
        <v>0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13429.1</v>
      </c>
      <c r="Q154" s="4"/>
      <c r="R154" s="4"/>
    </row>
    <row r="155" spans="1:18" ht="15.75" x14ac:dyDescent="0.25">
      <c r="A155" s="62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30">
        <f t="shared" si="37"/>
        <v>0</v>
      </c>
      <c r="Q155" s="4"/>
      <c r="R155" s="4"/>
    </row>
    <row r="156" spans="1:18" ht="15.75" x14ac:dyDescent="0.25">
      <c r="A156" s="62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30">
        <f t="shared" si="37"/>
        <v>0</v>
      </c>
      <c r="Q156" s="4"/>
      <c r="R156" s="4"/>
    </row>
    <row r="157" spans="1:18" ht="15.75" x14ac:dyDescent="0.25">
      <c r="A157" s="62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 x14ac:dyDescent="0.25">
      <c r="A158" s="60" t="s">
        <v>44</v>
      </c>
      <c r="B158" s="20" t="s">
        <v>17</v>
      </c>
      <c r="C158" s="36" t="s">
        <v>43</v>
      </c>
      <c r="D158" s="22">
        <v>419.6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30">
        <f t="shared" si="37"/>
        <v>419.6</v>
      </c>
      <c r="Q158" s="4"/>
      <c r="R158" s="4"/>
    </row>
    <row r="159" spans="1:18" ht="21" customHeight="1" x14ac:dyDescent="0.25">
      <c r="A159" s="60"/>
      <c r="B159" s="20" t="s">
        <v>18</v>
      </c>
      <c r="C159" s="36" t="s">
        <v>43</v>
      </c>
      <c r="D159" s="22">
        <v>287.2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30">
        <f t="shared" si="37"/>
        <v>287.2</v>
      </c>
      <c r="Q159" s="4"/>
      <c r="R159" s="4"/>
    </row>
    <row r="160" spans="1:18" ht="20.25" customHeight="1" x14ac:dyDescent="0.25">
      <c r="A160" s="60"/>
      <c r="B160" s="21" t="s">
        <v>14</v>
      </c>
      <c r="C160" s="36" t="s">
        <v>43</v>
      </c>
      <c r="D160" s="39">
        <f t="shared" ref="D160:O160" si="70">D158+D159</f>
        <v>706.8</v>
      </c>
      <c r="E160" s="39">
        <f t="shared" si="70"/>
        <v>0</v>
      </c>
      <c r="F160" s="39">
        <f t="shared" si="70"/>
        <v>0</v>
      </c>
      <c r="G160" s="39">
        <f t="shared" si="70"/>
        <v>0</v>
      </c>
      <c r="H160" s="39">
        <f t="shared" si="70"/>
        <v>0</v>
      </c>
      <c r="I160" s="39">
        <f t="shared" si="70"/>
        <v>0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706.8</v>
      </c>
      <c r="Q160" s="4"/>
      <c r="R160" s="4"/>
    </row>
    <row r="161" spans="1:18" ht="18" customHeight="1" x14ac:dyDescent="0.25">
      <c r="A161" s="64" t="s">
        <v>26</v>
      </c>
      <c r="B161" s="20" t="s">
        <v>17</v>
      </c>
      <c r="C161" s="36" t="s">
        <v>43</v>
      </c>
      <c r="D161" s="39">
        <f>D164+D167+D170+D173</f>
        <v>12.5</v>
      </c>
      <c r="E161" s="39">
        <f t="shared" ref="E161:O162" si="71">E164+E167+E170+E173</f>
        <v>0</v>
      </c>
      <c r="F161" s="39">
        <f t="shared" si="71"/>
        <v>0</v>
      </c>
      <c r="G161" s="39">
        <f t="shared" si="71"/>
        <v>0</v>
      </c>
      <c r="H161" s="39">
        <f t="shared" si="71"/>
        <v>0</v>
      </c>
      <c r="I161" s="39">
        <f t="shared" si="71"/>
        <v>0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12.5</v>
      </c>
      <c r="Q161" s="4"/>
      <c r="R161" s="4"/>
    </row>
    <row r="162" spans="1:18" ht="17.25" customHeight="1" x14ac:dyDescent="0.25">
      <c r="A162" s="64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0</v>
      </c>
      <c r="F162" s="39">
        <f t="shared" si="71"/>
        <v>0</v>
      </c>
      <c r="G162" s="39">
        <f t="shared" si="71"/>
        <v>0</v>
      </c>
      <c r="H162" s="39">
        <f t="shared" si="71"/>
        <v>0</v>
      </c>
      <c r="I162" s="39">
        <f t="shared" si="71"/>
        <v>0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0</v>
      </c>
      <c r="Q162" s="4"/>
      <c r="R162" s="4"/>
    </row>
    <row r="163" spans="1:18" ht="61.9" customHeight="1" x14ac:dyDescent="0.25">
      <c r="A163" s="64"/>
      <c r="B163" s="21" t="s">
        <v>14</v>
      </c>
      <c r="C163" s="36" t="s">
        <v>43</v>
      </c>
      <c r="D163" s="39">
        <f t="shared" ref="D163:O163" si="72">D161+D162</f>
        <v>12.5</v>
      </c>
      <c r="E163" s="39">
        <f t="shared" si="72"/>
        <v>0</v>
      </c>
      <c r="F163" s="39">
        <f t="shared" si="72"/>
        <v>0</v>
      </c>
      <c r="G163" s="39">
        <f t="shared" si="72"/>
        <v>0</v>
      </c>
      <c r="H163" s="39">
        <f t="shared" si="72"/>
        <v>0</v>
      </c>
      <c r="I163" s="39">
        <f t="shared" si="72"/>
        <v>0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12.5</v>
      </c>
      <c r="Q163" s="4"/>
      <c r="R163" s="4"/>
    </row>
    <row r="164" spans="1:18" ht="15" customHeight="1" x14ac:dyDescent="0.25">
      <c r="A164" s="65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30">
        <f t="shared" si="37"/>
        <v>0</v>
      </c>
      <c r="Q164" s="4"/>
      <c r="R164" s="4"/>
    </row>
    <row r="165" spans="1:18" ht="16.899999999999999" customHeight="1" x14ac:dyDescent="0.25">
      <c r="A165" s="65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30">
        <f t="shared" si="37"/>
        <v>0</v>
      </c>
      <c r="Q165" s="4"/>
      <c r="R165" s="4"/>
    </row>
    <row r="166" spans="1:18" ht="15.75" x14ac:dyDescent="0.25">
      <c r="A166" s="65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 x14ac:dyDescent="0.25">
      <c r="A167" s="65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30">
        <f t="shared" si="37"/>
        <v>0</v>
      </c>
      <c r="Q167" s="4"/>
      <c r="R167" s="4"/>
    </row>
    <row r="168" spans="1:18" ht="15.75" x14ac:dyDescent="0.25">
      <c r="A168" s="65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30">
        <f t="shared" si="37"/>
        <v>0</v>
      </c>
      <c r="Q168" s="4"/>
      <c r="R168" s="4"/>
    </row>
    <row r="169" spans="1:18" ht="15.75" x14ac:dyDescent="0.25">
      <c r="A169" s="65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 x14ac:dyDescent="0.25">
      <c r="A170" s="65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30">
        <f t="shared" si="37"/>
        <v>0</v>
      </c>
      <c r="Q170" s="4"/>
      <c r="R170" s="4"/>
    </row>
    <row r="171" spans="1:18" ht="15.75" x14ac:dyDescent="0.25">
      <c r="A171" s="65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30">
        <f t="shared" si="37"/>
        <v>0</v>
      </c>
      <c r="Q171" s="4"/>
      <c r="R171" s="4"/>
    </row>
    <row r="172" spans="1:18" ht="15.75" x14ac:dyDescent="0.25">
      <c r="A172" s="65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 x14ac:dyDescent="0.25">
      <c r="A173" s="65" t="s">
        <v>22</v>
      </c>
      <c r="B173" s="20" t="s">
        <v>17</v>
      </c>
      <c r="C173" s="36" t="s">
        <v>43</v>
      </c>
      <c r="D173" s="22">
        <v>12.5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30">
        <f t="shared" si="37"/>
        <v>12.5</v>
      </c>
      <c r="Q173" s="19"/>
      <c r="R173" s="19"/>
    </row>
    <row r="174" spans="1:18" s="2" customFormat="1" ht="15.75" x14ac:dyDescent="0.25">
      <c r="A174" s="65"/>
      <c r="B174" s="20" t="s">
        <v>18</v>
      </c>
      <c r="C174" s="36" t="s">
        <v>43</v>
      </c>
      <c r="D174" s="22">
        <v>0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30">
        <f t="shared" si="37"/>
        <v>0</v>
      </c>
      <c r="Q174" s="19"/>
      <c r="R174" s="19"/>
    </row>
    <row r="175" spans="1:18" s="2" customFormat="1" ht="15.75" x14ac:dyDescent="0.25">
      <c r="A175" s="65"/>
      <c r="B175" s="21" t="s">
        <v>14</v>
      </c>
      <c r="C175" s="36" t="s">
        <v>43</v>
      </c>
      <c r="D175" s="39">
        <f>D174+D173</f>
        <v>12.5</v>
      </c>
      <c r="E175" s="39">
        <f t="shared" ref="E175:O175" si="76">E174+E173</f>
        <v>0</v>
      </c>
      <c r="F175" s="39">
        <f t="shared" si="76"/>
        <v>0</v>
      </c>
      <c r="G175" s="39">
        <f t="shared" si="76"/>
        <v>0</v>
      </c>
      <c r="H175" s="39">
        <f t="shared" si="76"/>
        <v>0</v>
      </c>
      <c r="I175" s="39">
        <f t="shared" si="76"/>
        <v>0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12.5</v>
      </c>
      <c r="Q175" s="19"/>
      <c r="R175" s="19"/>
    </row>
    <row r="176" spans="1:18" s="2" customFormat="1" ht="15.75" x14ac:dyDescent="0.25">
      <c r="A176" s="60" t="s">
        <v>27</v>
      </c>
      <c r="B176" s="20" t="s">
        <v>17</v>
      </c>
      <c r="C176" s="36" t="s">
        <v>43</v>
      </c>
      <c r="D176" s="39">
        <f>D179+D182+D185</f>
        <v>6142.9999999999991</v>
      </c>
      <c r="E176" s="39">
        <f t="shared" ref="E176:O177" si="77">E179+E182+E185</f>
        <v>0</v>
      </c>
      <c r="F176" s="39">
        <f t="shared" si="77"/>
        <v>0</v>
      </c>
      <c r="G176" s="39">
        <f t="shared" si="77"/>
        <v>0</v>
      </c>
      <c r="H176" s="39">
        <f t="shared" si="77"/>
        <v>0</v>
      </c>
      <c r="I176" s="39">
        <f t="shared" si="77"/>
        <v>0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6142.9999999999991</v>
      </c>
      <c r="Q176" s="19"/>
      <c r="R176" s="19"/>
    </row>
    <row r="177" spans="1:18" s="2" customFormat="1" ht="15.75" x14ac:dyDescent="0.25">
      <c r="A177" s="60"/>
      <c r="B177" s="20" t="s">
        <v>18</v>
      </c>
      <c r="C177" s="36" t="s">
        <v>43</v>
      </c>
      <c r="D177" s="39">
        <f>D180+D183+D186</f>
        <v>5641.9</v>
      </c>
      <c r="E177" s="39">
        <f t="shared" si="77"/>
        <v>0</v>
      </c>
      <c r="F177" s="39">
        <f t="shared" si="77"/>
        <v>0</v>
      </c>
      <c r="G177" s="39">
        <f t="shared" si="77"/>
        <v>0</v>
      </c>
      <c r="H177" s="39">
        <f t="shared" si="77"/>
        <v>0</v>
      </c>
      <c r="I177" s="39">
        <f t="shared" si="77"/>
        <v>0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5641.9</v>
      </c>
      <c r="Q177" s="19"/>
      <c r="R177" s="19"/>
    </row>
    <row r="178" spans="1:18" s="2" customFormat="1" ht="15.75" x14ac:dyDescent="0.25">
      <c r="A178" s="60"/>
      <c r="B178" s="21" t="s">
        <v>14</v>
      </c>
      <c r="C178" s="36" t="s">
        <v>43</v>
      </c>
      <c r="D178" s="39">
        <f>D177+D176</f>
        <v>11784.899999999998</v>
      </c>
      <c r="E178" s="39">
        <f t="shared" ref="E178:O178" si="78">E177+E176</f>
        <v>0</v>
      </c>
      <c r="F178" s="39">
        <f t="shared" si="78"/>
        <v>0</v>
      </c>
      <c r="G178" s="39">
        <f t="shared" si="78"/>
        <v>0</v>
      </c>
      <c r="H178" s="39">
        <f t="shared" si="78"/>
        <v>0</v>
      </c>
      <c r="I178" s="39">
        <f t="shared" si="78"/>
        <v>0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11784.899999999998</v>
      </c>
      <c r="Q178" s="19"/>
      <c r="R178" s="19"/>
    </row>
    <row r="179" spans="1:18" s="2" customFormat="1" ht="15.75" x14ac:dyDescent="0.25">
      <c r="A179" s="65" t="s">
        <v>19</v>
      </c>
      <c r="B179" s="20" t="s">
        <v>17</v>
      </c>
      <c r="C179" s="36" t="s">
        <v>43</v>
      </c>
      <c r="D179" s="22">
        <v>141.4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30">
        <f t="shared" si="37"/>
        <v>141.4</v>
      </c>
      <c r="Q179" s="19"/>
      <c r="R179" s="19"/>
    </row>
    <row r="180" spans="1:18" s="2" customFormat="1" ht="15.75" x14ac:dyDescent="0.25">
      <c r="A180" s="65"/>
      <c r="B180" s="20" t="s">
        <v>18</v>
      </c>
      <c r="C180" s="36" t="s">
        <v>43</v>
      </c>
      <c r="D180" s="22">
        <v>147.19999999999999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30">
        <f t="shared" si="37"/>
        <v>147.19999999999999</v>
      </c>
      <c r="Q180" s="19"/>
      <c r="R180" s="19"/>
    </row>
    <row r="181" spans="1:18" s="2" customFormat="1" ht="15.75" x14ac:dyDescent="0.25">
      <c r="A181" s="65"/>
      <c r="B181" s="21" t="s">
        <v>14</v>
      </c>
      <c r="C181" s="36" t="s">
        <v>43</v>
      </c>
      <c r="D181" s="39">
        <f>D180+D179</f>
        <v>288.60000000000002</v>
      </c>
      <c r="E181" s="39">
        <f t="shared" ref="E181:O181" si="79">E180+E179</f>
        <v>0</v>
      </c>
      <c r="F181" s="39">
        <f t="shared" si="79"/>
        <v>0</v>
      </c>
      <c r="G181" s="39">
        <f t="shared" si="79"/>
        <v>0</v>
      </c>
      <c r="H181" s="39">
        <f t="shared" si="79"/>
        <v>0</v>
      </c>
      <c r="I181" s="39">
        <f t="shared" si="79"/>
        <v>0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288.60000000000002</v>
      </c>
      <c r="Q181" s="19"/>
      <c r="R181" s="19"/>
    </row>
    <row r="182" spans="1:18" s="2" customFormat="1" ht="15.75" x14ac:dyDescent="0.25">
      <c r="A182" s="65" t="s">
        <v>20</v>
      </c>
      <c r="B182" s="20" t="s">
        <v>17</v>
      </c>
      <c r="C182" s="36" t="s">
        <v>43</v>
      </c>
      <c r="D182" s="22">
        <v>5813.2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30">
        <f t="shared" si="37"/>
        <v>5813.2</v>
      </c>
      <c r="Q182" s="19"/>
      <c r="R182" s="19"/>
    </row>
    <row r="183" spans="1:18" s="2" customFormat="1" ht="15.75" x14ac:dyDescent="0.25">
      <c r="A183" s="65"/>
      <c r="B183" s="20" t="s">
        <v>18</v>
      </c>
      <c r="C183" s="36" t="s">
        <v>43</v>
      </c>
      <c r="D183" s="22">
        <v>5279.9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30">
        <f t="shared" si="37"/>
        <v>5279.9</v>
      </c>
      <c r="Q183" s="19"/>
      <c r="R183" s="19"/>
    </row>
    <row r="184" spans="1:18" s="2" customFormat="1" ht="15.75" x14ac:dyDescent="0.25">
      <c r="A184" s="65"/>
      <c r="B184" s="21" t="s">
        <v>14</v>
      </c>
      <c r="C184" s="36" t="s">
        <v>43</v>
      </c>
      <c r="D184" s="39">
        <f>D183+D182</f>
        <v>11093.099999999999</v>
      </c>
      <c r="E184" s="39">
        <f t="shared" ref="E184:O184" si="80">E183+E182</f>
        <v>0</v>
      </c>
      <c r="F184" s="39">
        <f t="shared" si="80"/>
        <v>0</v>
      </c>
      <c r="G184" s="39">
        <f t="shared" si="80"/>
        <v>0</v>
      </c>
      <c r="H184" s="39">
        <f t="shared" si="80"/>
        <v>0</v>
      </c>
      <c r="I184" s="39">
        <f t="shared" si="80"/>
        <v>0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11093.099999999999</v>
      </c>
      <c r="Q184" s="19"/>
      <c r="R184" s="19"/>
    </row>
    <row r="185" spans="1:18" s="2" customFormat="1" ht="15.75" x14ac:dyDescent="0.25">
      <c r="A185" s="65" t="s">
        <v>21</v>
      </c>
      <c r="B185" s="20" t="s">
        <v>17</v>
      </c>
      <c r="C185" s="36" t="s">
        <v>43</v>
      </c>
      <c r="D185" s="22">
        <v>188.4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30">
        <f t="shared" si="37"/>
        <v>188.4</v>
      </c>
      <c r="Q185" s="19"/>
      <c r="R185" s="19"/>
    </row>
    <row r="186" spans="1:18" s="2" customFormat="1" ht="15.75" x14ac:dyDescent="0.25">
      <c r="A186" s="65"/>
      <c r="B186" s="20" t="s">
        <v>18</v>
      </c>
      <c r="C186" s="36" t="s">
        <v>43</v>
      </c>
      <c r="D186" s="22">
        <v>214.8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30">
        <f t="shared" si="37"/>
        <v>214.8</v>
      </c>
      <c r="Q186" s="19"/>
      <c r="R186" s="19"/>
    </row>
    <row r="187" spans="1:18" s="2" customFormat="1" ht="15.75" x14ac:dyDescent="0.25">
      <c r="A187" s="65"/>
      <c r="B187" s="21" t="s">
        <v>14</v>
      </c>
      <c r="C187" s="36" t="s">
        <v>43</v>
      </c>
      <c r="D187" s="39">
        <f>D186+D185</f>
        <v>403.20000000000005</v>
      </c>
      <c r="E187" s="39">
        <f t="shared" ref="E187:O187" si="81">E186+E185</f>
        <v>0</v>
      </c>
      <c r="F187" s="39">
        <f t="shared" si="81"/>
        <v>0</v>
      </c>
      <c r="G187" s="39">
        <f t="shared" si="81"/>
        <v>0</v>
      </c>
      <c r="H187" s="39">
        <f t="shared" si="81"/>
        <v>0</v>
      </c>
      <c r="I187" s="39">
        <f t="shared" si="81"/>
        <v>0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403.20000000000005</v>
      </c>
      <c r="Q187" s="19"/>
      <c r="R187" s="19"/>
    </row>
    <row r="188" spans="1:18" ht="19.5" customHeight="1" x14ac:dyDescent="0.25">
      <c r="A188" s="60" t="s">
        <v>45</v>
      </c>
      <c r="B188" s="20" t="s">
        <v>17</v>
      </c>
      <c r="C188" s="36" t="s">
        <v>43</v>
      </c>
      <c r="D188" s="22">
        <v>414.4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30">
        <f t="shared" si="37"/>
        <v>414.4</v>
      </c>
      <c r="Q188" s="4"/>
      <c r="R188" s="4"/>
    </row>
    <row r="189" spans="1:18" ht="24" customHeight="1" x14ac:dyDescent="0.25">
      <c r="A189" s="60"/>
      <c r="B189" s="20" t="s">
        <v>18</v>
      </c>
      <c r="C189" s="36" t="s">
        <v>43</v>
      </c>
      <c r="D189" s="22">
        <v>85.6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30">
        <f t="shared" si="37"/>
        <v>85.6</v>
      </c>
      <c r="Q189" s="4"/>
      <c r="R189" s="4"/>
    </row>
    <row r="190" spans="1:18" ht="45" customHeight="1" x14ac:dyDescent="0.25">
      <c r="A190" s="60"/>
      <c r="B190" s="21" t="s">
        <v>14</v>
      </c>
      <c r="C190" s="36" t="s">
        <v>43</v>
      </c>
      <c r="D190" s="39">
        <f t="shared" ref="D190:O190" si="82">D188+D189</f>
        <v>500</v>
      </c>
      <c r="E190" s="39">
        <f t="shared" si="82"/>
        <v>0</v>
      </c>
      <c r="F190" s="39">
        <f t="shared" si="82"/>
        <v>0</v>
      </c>
      <c r="G190" s="39">
        <f t="shared" si="82"/>
        <v>0</v>
      </c>
      <c r="H190" s="39">
        <f t="shared" si="82"/>
        <v>0</v>
      </c>
      <c r="I190" s="39">
        <f t="shared" si="82"/>
        <v>0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500</v>
      </c>
      <c r="Q190" s="4"/>
      <c r="R190" s="4"/>
    </row>
    <row r="191" spans="1:18" s="1" customFormat="1" ht="21" customHeight="1" x14ac:dyDescent="0.25">
      <c r="A191" s="64" t="s">
        <v>29</v>
      </c>
      <c r="B191" s="20" t="s">
        <v>17</v>
      </c>
      <c r="C191" s="36" t="s">
        <v>43</v>
      </c>
      <c r="D191" s="40">
        <f>D194+D197</f>
        <v>38</v>
      </c>
      <c r="E191" s="40">
        <f t="shared" ref="E191:O192" si="83">E194+E197</f>
        <v>0</v>
      </c>
      <c r="F191" s="40">
        <f t="shared" si="83"/>
        <v>0</v>
      </c>
      <c r="G191" s="40">
        <f t="shared" si="83"/>
        <v>0</v>
      </c>
      <c r="H191" s="40">
        <f t="shared" si="83"/>
        <v>0</v>
      </c>
      <c r="I191" s="40">
        <f t="shared" si="83"/>
        <v>0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38</v>
      </c>
      <c r="Q191" s="18"/>
      <c r="R191" s="18"/>
    </row>
    <row r="192" spans="1:18" s="1" customFormat="1" ht="16.5" customHeight="1" x14ac:dyDescent="0.25">
      <c r="A192" s="64"/>
      <c r="B192" s="20" t="s">
        <v>18</v>
      </c>
      <c r="C192" s="36" t="s">
        <v>43</v>
      </c>
      <c r="D192" s="40">
        <f>D195+D198</f>
        <v>0</v>
      </c>
      <c r="E192" s="40">
        <f t="shared" si="83"/>
        <v>0</v>
      </c>
      <c r="F192" s="40">
        <f t="shared" si="83"/>
        <v>0</v>
      </c>
      <c r="G192" s="40">
        <f t="shared" si="83"/>
        <v>0</v>
      </c>
      <c r="H192" s="40">
        <f t="shared" si="83"/>
        <v>0</v>
      </c>
      <c r="I192" s="40">
        <f t="shared" si="83"/>
        <v>0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0</v>
      </c>
      <c r="Q192" s="18"/>
      <c r="R192" s="18"/>
    </row>
    <row r="193" spans="1:18" s="1" customFormat="1" ht="18" customHeight="1" x14ac:dyDescent="0.25">
      <c r="A193" s="64"/>
      <c r="B193" s="20" t="s">
        <v>14</v>
      </c>
      <c r="C193" s="36" t="s">
        <v>43</v>
      </c>
      <c r="D193" s="40">
        <f t="shared" ref="D193:O193" si="84">D192+D191</f>
        <v>38</v>
      </c>
      <c r="E193" s="40">
        <f t="shared" si="84"/>
        <v>0</v>
      </c>
      <c r="F193" s="40">
        <f t="shared" si="84"/>
        <v>0</v>
      </c>
      <c r="G193" s="40">
        <f t="shared" si="84"/>
        <v>0</v>
      </c>
      <c r="H193" s="40">
        <f t="shared" si="84"/>
        <v>0</v>
      </c>
      <c r="I193" s="40">
        <f t="shared" si="84"/>
        <v>0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38</v>
      </c>
      <c r="Q193" s="18"/>
      <c r="R193" s="18"/>
    </row>
    <row r="194" spans="1:18" s="3" customFormat="1" ht="18" customHeight="1" x14ac:dyDescent="0.25">
      <c r="A194" s="63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31">
        <f t="shared" si="37"/>
        <v>0</v>
      </c>
      <c r="Q194" s="26"/>
      <c r="R194" s="26"/>
    </row>
    <row r="195" spans="1:18" s="3" customFormat="1" ht="18" customHeight="1" x14ac:dyDescent="0.25">
      <c r="A195" s="63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31">
        <f t="shared" si="37"/>
        <v>0</v>
      </c>
      <c r="Q195" s="26"/>
      <c r="R195" s="26"/>
    </row>
    <row r="196" spans="1:18" s="3" customFormat="1" ht="18" customHeight="1" x14ac:dyDescent="0.25">
      <c r="A196" s="63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 x14ac:dyDescent="0.25">
      <c r="A197" s="63" t="s">
        <v>22</v>
      </c>
      <c r="B197" s="24" t="s">
        <v>17</v>
      </c>
      <c r="C197" s="37" t="s">
        <v>43</v>
      </c>
      <c r="D197" s="25">
        <v>38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31">
        <f t="shared" si="37"/>
        <v>38</v>
      </c>
      <c r="Q197" s="26"/>
      <c r="R197" s="26"/>
    </row>
    <row r="198" spans="1:18" s="3" customFormat="1" ht="18" customHeight="1" x14ac:dyDescent="0.25">
      <c r="A198" s="63"/>
      <c r="B198" s="24" t="s">
        <v>18</v>
      </c>
      <c r="C198" s="37" t="s">
        <v>43</v>
      </c>
      <c r="D198" s="25">
        <v>0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31">
        <f t="shared" si="37"/>
        <v>0</v>
      </c>
      <c r="Q198" s="26"/>
      <c r="R198" s="26"/>
    </row>
    <row r="199" spans="1:18" s="3" customFormat="1" ht="18" customHeight="1" x14ac:dyDescent="0.25">
      <c r="A199" s="63"/>
      <c r="B199" s="24" t="s">
        <v>14</v>
      </c>
      <c r="C199" s="37" t="s">
        <v>43</v>
      </c>
      <c r="D199" s="41">
        <f>D198+D197</f>
        <v>38</v>
      </c>
      <c r="E199" s="41">
        <f t="shared" ref="E199:O199" si="86">E198+E197</f>
        <v>0</v>
      </c>
      <c r="F199" s="41">
        <f t="shared" si="86"/>
        <v>0</v>
      </c>
      <c r="G199" s="41">
        <f t="shared" si="86"/>
        <v>0</v>
      </c>
      <c r="H199" s="41">
        <f t="shared" si="86"/>
        <v>0</v>
      </c>
      <c r="I199" s="41">
        <f t="shared" si="86"/>
        <v>0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38</v>
      </c>
      <c r="Q199" s="26"/>
      <c r="R199" s="26"/>
    </row>
    <row r="200" spans="1:18" s="1" customFormat="1" ht="20.25" customHeight="1" x14ac:dyDescent="0.25">
      <c r="A200" s="64" t="s">
        <v>30</v>
      </c>
      <c r="B200" s="20" t="s">
        <v>17</v>
      </c>
      <c r="C200" s="36" t="s">
        <v>43</v>
      </c>
      <c r="D200" s="23">
        <v>0</v>
      </c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30">
        <f t="shared" si="37"/>
        <v>0</v>
      </c>
      <c r="Q200" s="18"/>
      <c r="R200" s="18"/>
    </row>
    <row r="201" spans="1:18" s="1" customFormat="1" ht="20.25" customHeight="1" x14ac:dyDescent="0.25">
      <c r="A201" s="64"/>
      <c r="B201" s="20" t="s">
        <v>18</v>
      </c>
      <c r="C201" s="36" t="s">
        <v>43</v>
      </c>
      <c r="D201" s="23">
        <v>0</v>
      </c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30">
        <f t="shared" si="37"/>
        <v>0</v>
      </c>
      <c r="Q201" s="18"/>
      <c r="R201" s="18"/>
    </row>
    <row r="202" spans="1:18" s="1" customFormat="1" ht="19.5" customHeight="1" x14ac:dyDescent="0.25">
      <c r="A202" s="64"/>
      <c r="B202" s="20" t="s">
        <v>14</v>
      </c>
      <c r="C202" s="36" t="s">
        <v>43</v>
      </c>
      <c r="D202" s="40">
        <f t="shared" ref="D202:O202" si="87">D201+D200</f>
        <v>0</v>
      </c>
      <c r="E202" s="40">
        <f t="shared" si="87"/>
        <v>0</v>
      </c>
      <c r="F202" s="40">
        <f t="shared" si="87"/>
        <v>0</v>
      </c>
      <c r="G202" s="40">
        <f t="shared" si="87"/>
        <v>0</v>
      </c>
      <c r="H202" s="40">
        <f t="shared" si="87"/>
        <v>0</v>
      </c>
      <c r="I202" s="40">
        <f t="shared" si="87"/>
        <v>0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0</v>
      </c>
      <c r="Q202" s="18"/>
      <c r="R202" s="18"/>
    </row>
    <row r="203" spans="1:18" s="1" customFormat="1" ht="19.5" customHeight="1" x14ac:dyDescent="0.25">
      <c r="A203" s="64" t="s">
        <v>31</v>
      </c>
      <c r="B203" s="20" t="s">
        <v>17</v>
      </c>
      <c r="C203" s="36" t="s">
        <v>43</v>
      </c>
      <c r="D203" s="23">
        <v>76.400000000000006</v>
      </c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30">
        <f t="shared" si="37"/>
        <v>76.400000000000006</v>
      </c>
      <c r="Q203" s="18"/>
      <c r="R203" s="18"/>
    </row>
    <row r="204" spans="1:18" s="1" customFormat="1" ht="19.5" customHeight="1" x14ac:dyDescent="0.25">
      <c r="A204" s="64"/>
      <c r="B204" s="20" t="s">
        <v>18</v>
      </c>
      <c r="C204" s="36" t="s">
        <v>43</v>
      </c>
      <c r="D204" s="23">
        <v>0</v>
      </c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30">
        <f t="shared" si="37"/>
        <v>0</v>
      </c>
      <c r="Q204" s="18"/>
      <c r="R204" s="18"/>
    </row>
    <row r="205" spans="1:18" s="1" customFormat="1" ht="30.6" customHeight="1" x14ac:dyDescent="0.25">
      <c r="A205" s="64"/>
      <c r="B205" s="20" t="s">
        <v>14</v>
      </c>
      <c r="C205" s="36" t="s">
        <v>43</v>
      </c>
      <c r="D205" s="40">
        <f t="shared" ref="D205:O205" si="88">D204+D203</f>
        <v>76.400000000000006</v>
      </c>
      <c r="E205" s="40">
        <f t="shared" si="88"/>
        <v>0</v>
      </c>
      <c r="F205" s="40">
        <f t="shared" si="88"/>
        <v>0</v>
      </c>
      <c r="G205" s="40">
        <f t="shared" si="88"/>
        <v>0</v>
      </c>
      <c r="H205" s="40">
        <f t="shared" si="88"/>
        <v>0</v>
      </c>
      <c r="I205" s="40">
        <f t="shared" si="88"/>
        <v>0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76.400000000000006</v>
      </c>
      <c r="Q205" s="18"/>
      <c r="R205" s="18"/>
    </row>
    <row r="206" spans="1:18" s="1" customFormat="1" ht="14.25" customHeight="1" x14ac:dyDescent="0.25">
      <c r="A206" s="60" t="s">
        <v>32</v>
      </c>
      <c r="B206" s="20" t="s">
        <v>17</v>
      </c>
      <c r="C206" s="36" t="s">
        <v>43</v>
      </c>
      <c r="D206" s="23">
        <v>12.7</v>
      </c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30">
        <f t="shared" si="37"/>
        <v>12.7</v>
      </c>
      <c r="Q206" s="18"/>
      <c r="R206" s="18"/>
    </row>
    <row r="207" spans="1:18" s="1" customFormat="1" ht="14.25" customHeight="1" x14ac:dyDescent="0.25">
      <c r="A207" s="60"/>
      <c r="B207" s="20" t="s">
        <v>18</v>
      </c>
      <c r="C207" s="36" t="s">
        <v>43</v>
      </c>
      <c r="D207" s="23">
        <v>0</v>
      </c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30">
        <f t="shared" ref="P207:P253" si="89">SUM(D207:O207)</f>
        <v>0</v>
      </c>
      <c r="Q207" s="18"/>
      <c r="R207" s="18"/>
    </row>
    <row r="208" spans="1:18" ht="14.25" customHeight="1" x14ac:dyDescent="0.25">
      <c r="A208" s="60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0</v>
      </c>
      <c r="F208" s="39">
        <f t="shared" si="90"/>
        <v>0</v>
      </c>
      <c r="G208" s="39">
        <f t="shared" si="90"/>
        <v>0</v>
      </c>
      <c r="H208" s="39">
        <f t="shared" si="90"/>
        <v>0</v>
      </c>
      <c r="I208" s="39">
        <f t="shared" si="90"/>
        <v>0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12.7</v>
      </c>
      <c r="Q208" s="4"/>
      <c r="R208" s="4"/>
    </row>
    <row r="209" spans="1:18" ht="14.25" customHeight="1" x14ac:dyDescent="0.25">
      <c r="A209" s="60" t="s">
        <v>33</v>
      </c>
      <c r="B209" s="20" t="s">
        <v>17</v>
      </c>
      <c r="C209" s="36" t="s">
        <v>43</v>
      </c>
      <c r="D209" s="22">
        <v>30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30">
        <f t="shared" si="89"/>
        <v>30</v>
      </c>
      <c r="Q209" s="4"/>
      <c r="R209" s="4"/>
    </row>
    <row r="210" spans="1:18" ht="14.25" customHeight="1" x14ac:dyDescent="0.25">
      <c r="A210" s="60"/>
      <c r="B210" s="20" t="s">
        <v>18</v>
      </c>
      <c r="C210" s="36" t="s">
        <v>43</v>
      </c>
      <c r="D210" s="22">
        <v>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30">
        <f t="shared" si="89"/>
        <v>0</v>
      </c>
      <c r="Q210" s="4"/>
      <c r="R210" s="4"/>
    </row>
    <row r="211" spans="1:18" ht="14.25" customHeight="1" x14ac:dyDescent="0.25">
      <c r="A211" s="60"/>
      <c r="B211" s="21" t="s">
        <v>14</v>
      </c>
      <c r="C211" s="36" t="s">
        <v>43</v>
      </c>
      <c r="D211" s="39">
        <f t="shared" ref="D211:O211" si="91">D209+D210</f>
        <v>30</v>
      </c>
      <c r="E211" s="39">
        <f t="shared" si="91"/>
        <v>0</v>
      </c>
      <c r="F211" s="39">
        <f t="shared" si="91"/>
        <v>0</v>
      </c>
      <c r="G211" s="39">
        <f t="shared" si="91"/>
        <v>0</v>
      </c>
      <c r="H211" s="39">
        <f t="shared" si="91"/>
        <v>0</v>
      </c>
      <c r="I211" s="39">
        <f t="shared" si="91"/>
        <v>0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30</v>
      </c>
      <c r="Q211" s="4"/>
      <c r="R211" s="4"/>
    </row>
    <row r="212" spans="1:18" ht="14.25" customHeight="1" x14ac:dyDescent="0.25">
      <c r="A212" s="60" t="s">
        <v>34</v>
      </c>
      <c r="B212" s="20" t="s">
        <v>17</v>
      </c>
      <c r="C212" s="36" t="s">
        <v>43</v>
      </c>
      <c r="D212" s="22">
        <v>7.8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30">
        <f t="shared" si="89"/>
        <v>7.8</v>
      </c>
      <c r="Q212" s="4"/>
      <c r="R212" s="4"/>
    </row>
    <row r="213" spans="1:18" ht="14.25" customHeight="1" x14ac:dyDescent="0.25">
      <c r="A213" s="60"/>
      <c r="B213" s="20" t="s">
        <v>18</v>
      </c>
      <c r="C213" s="36" t="s">
        <v>43</v>
      </c>
      <c r="D213" s="22">
        <v>0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30">
        <f t="shared" si="89"/>
        <v>0</v>
      </c>
      <c r="Q213" s="4"/>
      <c r="R213" s="4"/>
    </row>
    <row r="214" spans="1:18" ht="14.25" customHeight="1" x14ac:dyDescent="0.25">
      <c r="A214" s="60"/>
      <c r="B214" s="21" t="s">
        <v>14</v>
      </c>
      <c r="C214" s="36" t="s">
        <v>43</v>
      </c>
      <c r="D214" s="39">
        <f t="shared" ref="D214:O214" si="92">D212+D213</f>
        <v>7.8</v>
      </c>
      <c r="E214" s="39">
        <f t="shared" si="92"/>
        <v>0</v>
      </c>
      <c r="F214" s="39">
        <f t="shared" si="92"/>
        <v>0</v>
      </c>
      <c r="G214" s="39">
        <f t="shared" si="92"/>
        <v>0</v>
      </c>
      <c r="H214" s="39">
        <f t="shared" si="92"/>
        <v>0</v>
      </c>
      <c r="I214" s="39">
        <f t="shared" si="92"/>
        <v>0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7.8</v>
      </c>
      <c r="Q214" s="4"/>
      <c r="R214" s="4"/>
    </row>
    <row r="215" spans="1:18" ht="14.25" customHeight="1" x14ac:dyDescent="0.25">
      <c r="A215" s="60" t="s">
        <v>35</v>
      </c>
      <c r="B215" s="20" t="s">
        <v>17</v>
      </c>
      <c r="C215" s="36" t="s">
        <v>43</v>
      </c>
      <c r="D215" s="22">
        <v>76.2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30">
        <f t="shared" si="89"/>
        <v>76.2</v>
      </c>
      <c r="Q215" s="4"/>
      <c r="R215" s="4"/>
    </row>
    <row r="216" spans="1:18" ht="14.25" customHeight="1" x14ac:dyDescent="0.25">
      <c r="A216" s="60"/>
      <c r="B216" s="20" t="s">
        <v>18</v>
      </c>
      <c r="C216" s="36" t="s">
        <v>43</v>
      </c>
      <c r="D216" s="22">
        <v>0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30">
        <f t="shared" si="89"/>
        <v>0</v>
      </c>
      <c r="Q216" s="4"/>
      <c r="R216" s="4"/>
    </row>
    <row r="217" spans="1:18" ht="14.25" customHeight="1" x14ac:dyDescent="0.25">
      <c r="A217" s="60"/>
      <c r="B217" s="21" t="s">
        <v>14</v>
      </c>
      <c r="C217" s="36" t="s">
        <v>43</v>
      </c>
      <c r="D217" s="39">
        <f t="shared" ref="D217:O217" si="93">D215+D216</f>
        <v>76.2</v>
      </c>
      <c r="E217" s="39">
        <f t="shared" si="93"/>
        <v>0</v>
      </c>
      <c r="F217" s="39">
        <f t="shared" si="93"/>
        <v>0</v>
      </c>
      <c r="G217" s="39">
        <f t="shared" si="93"/>
        <v>0</v>
      </c>
      <c r="H217" s="39">
        <f t="shared" si="93"/>
        <v>0</v>
      </c>
      <c r="I217" s="39">
        <f t="shared" si="93"/>
        <v>0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76.2</v>
      </c>
      <c r="Q217" s="4"/>
      <c r="R217" s="4"/>
    </row>
    <row r="218" spans="1:18" ht="14.25" customHeight="1" x14ac:dyDescent="0.25">
      <c r="A218" s="60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30">
        <f t="shared" si="89"/>
        <v>0</v>
      </c>
      <c r="Q218" s="4"/>
      <c r="R218" s="4"/>
    </row>
    <row r="219" spans="1:18" ht="14.25" customHeight="1" x14ac:dyDescent="0.25">
      <c r="A219" s="60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30">
        <f t="shared" si="89"/>
        <v>0</v>
      </c>
      <c r="Q219" s="4"/>
      <c r="R219" s="4"/>
    </row>
    <row r="220" spans="1:18" ht="14.25" customHeight="1" x14ac:dyDescent="0.25">
      <c r="A220" s="60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 x14ac:dyDescent="0.25">
      <c r="A221" s="66" t="s">
        <v>37</v>
      </c>
      <c r="B221" s="24" t="s">
        <v>17</v>
      </c>
      <c r="C221" s="36" t="s">
        <v>43</v>
      </c>
      <c r="D221" s="22">
        <v>12.8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30">
        <f t="shared" si="89"/>
        <v>12.8</v>
      </c>
      <c r="Q221" s="4"/>
      <c r="R221" s="4"/>
    </row>
    <row r="222" spans="1:18" ht="14.25" customHeight="1" x14ac:dyDescent="0.25">
      <c r="A222" s="67"/>
      <c r="B222" s="24" t="s">
        <v>18</v>
      </c>
      <c r="C222" s="36" t="s">
        <v>43</v>
      </c>
      <c r="D222" s="22">
        <v>0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30">
        <f t="shared" si="89"/>
        <v>0</v>
      </c>
      <c r="Q222" s="4"/>
      <c r="R222" s="4"/>
    </row>
    <row r="223" spans="1:18" ht="35.450000000000003" customHeight="1" x14ac:dyDescent="0.25">
      <c r="A223" s="68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0</v>
      </c>
      <c r="F223" s="39">
        <f t="shared" si="95"/>
        <v>0</v>
      </c>
      <c r="G223" s="39">
        <f t="shared" si="95"/>
        <v>0</v>
      </c>
      <c r="H223" s="39">
        <f t="shared" si="95"/>
        <v>0</v>
      </c>
      <c r="I223" s="39">
        <f t="shared" si="95"/>
        <v>0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12.8</v>
      </c>
      <c r="Q223" s="4"/>
      <c r="R223" s="4"/>
    </row>
    <row r="224" spans="1:18" ht="14.25" customHeight="1" x14ac:dyDescent="0.25">
      <c r="A224" s="60" t="s">
        <v>46</v>
      </c>
      <c r="B224" s="20" t="s">
        <v>17</v>
      </c>
      <c r="C224" s="36" t="s">
        <v>43</v>
      </c>
      <c r="D224" s="39">
        <f>D227+D230+D233+D236</f>
        <v>7916.4</v>
      </c>
      <c r="E224" s="39">
        <f t="shared" ref="E224:O225" si="96">E227+E230+E233+E236</f>
        <v>0</v>
      </c>
      <c r="F224" s="39">
        <f t="shared" si="96"/>
        <v>0</v>
      </c>
      <c r="G224" s="39">
        <f t="shared" si="96"/>
        <v>0</v>
      </c>
      <c r="H224" s="39">
        <f t="shared" si="96"/>
        <v>0</v>
      </c>
      <c r="I224" s="39">
        <f t="shared" si="96"/>
        <v>0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7916.4</v>
      </c>
      <c r="Q224" s="4"/>
      <c r="R224" s="4"/>
    </row>
    <row r="225" spans="1:18" ht="17.25" customHeight="1" x14ac:dyDescent="0.25">
      <c r="A225" s="60"/>
      <c r="B225" s="20" t="s">
        <v>18</v>
      </c>
      <c r="C225" s="36" t="s">
        <v>43</v>
      </c>
      <c r="D225" s="39">
        <f>D228+D231+D234+D237</f>
        <v>24.6</v>
      </c>
      <c r="E225" s="39">
        <f t="shared" si="96"/>
        <v>0</v>
      </c>
      <c r="F225" s="39">
        <f t="shared" si="96"/>
        <v>0</v>
      </c>
      <c r="G225" s="39">
        <f t="shared" si="96"/>
        <v>0</v>
      </c>
      <c r="H225" s="39">
        <f t="shared" si="96"/>
        <v>0</v>
      </c>
      <c r="I225" s="39">
        <f t="shared" si="96"/>
        <v>0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24.6</v>
      </c>
      <c r="Q225" s="4"/>
      <c r="R225" s="4"/>
    </row>
    <row r="226" spans="1:18" ht="58.15" customHeight="1" x14ac:dyDescent="0.25">
      <c r="A226" s="60"/>
      <c r="B226" s="21" t="s">
        <v>39</v>
      </c>
      <c r="C226" s="36" t="s">
        <v>43</v>
      </c>
      <c r="D226" s="39">
        <f t="shared" ref="D226:O226" si="97">D225+D224</f>
        <v>7941</v>
      </c>
      <c r="E226" s="39">
        <f t="shared" si="97"/>
        <v>0</v>
      </c>
      <c r="F226" s="39">
        <f t="shared" si="97"/>
        <v>0</v>
      </c>
      <c r="G226" s="39">
        <f t="shared" si="97"/>
        <v>0</v>
      </c>
      <c r="H226" s="39">
        <f t="shared" si="97"/>
        <v>0</v>
      </c>
      <c r="I226" s="39">
        <f t="shared" si="97"/>
        <v>0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7941</v>
      </c>
      <c r="Q226" s="4"/>
      <c r="R226" s="4"/>
    </row>
    <row r="227" spans="1:18" ht="14.25" customHeight="1" x14ac:dyDescent="0.25">
      <c r="A227" s="62" t="s">
        <v>19</v>
      </c>
      <c r="B227" s="20" t="s">
        <v>17</v>
      </c>
      <c r="C227" s="36" t="s">
        <v>43</v>
      </c>
      <c r="D227" s="22">
        <v>829.9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30">
        <f t="shared" si="89"/>
        <v>829.9</v>
      </c>
      <c r="Q227" s="4"/>
      <c r="R227" s="4"/>
    </row>
    <row r="228" spans="1:18" ht="14.25" customHeight="1" x14ac:dyDescent="0.25">
      <c r="A228" s="62"/>
      <c r="B228" s="20" t="s">
        <v>18</v>
      </c>
      <c r="C228" s="36" t="s">
        <v>43</v>
      </c>
      <c r="D228" s="22">
        <v>0.7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30">
        <f t="shared" si="89"/>
        <v>0.7</v>
      </c>
      <c r="Q228" s="4"/>
      <c r="R228" s="4"/>
    </row>
    <row r="229" spans="1:18" ht="14.25" customHeight="1" x14ac:dyDescent="0.25">
      <c r="A229" s="62"/>
      <c r="B229" s="21" t="s">
        <v>14</v>
      </c>
      <c r="C229" s="36" t="s">
        <v>43</v>
      </c>
      <c r="D229" s="39">
        <f t="shared" ref="D229:O229" si="98">D227+D228</f>
        <v>830.6</v>
      </c>
      <c r="E229" s="39">
        <f t="shared" si="98"/>
        <v>0</v>
      </c>
      <c r="F229" s="39">
        <f t="shared" si="98"/>
        <v>0</v>
      </c>
      <c r="G229" s="39">
        <f t="shared" si="98"/>
        <v>0</v>
      </c>
      <c r="H229" s="39">
        <f t="shared" si="98"/>
        <v>0</v>
      </c>
      <c r="I229" s="39">
        <f t="shared" si="98"/>
        <v>0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830.6</v>
      </c>
      <c r="Q229" s="4"/>
      <c r="R229" s="4"/>
    </row>
    <row r="230" spans="1:18" ht="14.25" customHeight="1" x14ac:dyDescent="0.25">
      <c r="A230" s="62" t="s">
        <v>20</v>
      </c>
      <c r="B230" s="20" t="s">
        <v>17</v>
      </c>
      <c r="C230" s="36" t="s">
        <v>43</v>
      </c>
      <c r="D230" s="22">
        <v>1061.2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30">
        <f t="shared" si="89"/>
        <v>1061.2</v>
      </c>
      <c r="Q230" s="4"/>
      <c r="R230" s="4"/>
    </row>
    <row r="231" spans="1:18" ht="14.25" customHeight="1" x14ac:dyDescent="0.25">
      <c r="A231" s="62"/>
      <c r="B231" s="20" t="s">
        <v>18</v>
      </c>
      <c r="C231" s="36" t="s">
        <v>43</v>
      </c>
      <c r="D231" s="22">
        <v>0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30">
        <f t="shared" si="89"/>
        <v>0</v>
      </c>
      <c r="Q231" s="4"/>
      <c r="R231" s="4"/>
    </row>
    <row r="232" spans="1:18" ht="14.25" customHeight="1" x14ac:dyDescent="0.25">
      <c r="A232" s="62"/>
      <c r="B232" s="21" t="s">
        <v>14</v>
      </c>
      <c r="C232" s="36" t="s">
        <v>43</v>
      </c>
      <c r="D232" s="39">
        <f>D230+D231</f>
        <v>1061.2</v>
      </c>
      <c r="E232" s="39">
        <f t="shared" ref="E232:O232" si="99">E230+E231</f>
        <v>0</v>
      </c>
      <c r="F232" s="39">
        <f t="shared" si="99"/>
        <v>0</v>
      </c>
      <c r="G232" s="39">
        <f t="shared" si="99"/>
        <v>0</v>
      </c>
      <c r="H232" s="39">
        <f t="shared" si="99"/>
        <v>0</v>
      </c>
      <c r="I232" s="39">
        <f t="shared" si="99"/>
        <v>0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1061.2</v>
      </c>
      <c r="Q232" s="4"/>
      <c r="R232" s="4"/>
    </row>
    <row r="233" spans="1:18" ht="14.25" customHeight="1" x14ac:dyDescent="0.25">
      <c r="A233" s="62" t="s">
        <v>21</v>
      </c>
      <c r="B233" s="20" t="s">
        <v>17</v>
      </c>
      <c r="C233" s="36" t="s">
        <v>43</v>
      </c>
      <c r="D233" s="22">
        <v>3561.2</v>
      </c>
      <c r="E233" s="22"/>
      <c r="F233" s="22"/>
      <c r="G233" s="22"/>
      <c r="H233" s="22"/>
      <c r="I233" s="22"/>
      <c r="J233" s="22"/>
      <c r="K233" s="43"/>
      <c r="L233" s="22"/>
      <c r="M233" s="22"/>
      <c r="N233" s="22"/>
      <c r="O233" s="22"/>
      <c r="P233" s="30">
        <f t="shared" si="89"/>
        <v>3561.2</v>
      </c>
      <c r="Q233" s="4"/>
      <c r="R233" s="4"/>
    </row>
    <row r="234" spans="1:18" ht="14.25" customHeight="1" x14ac:dyDescent="0.25">
      <c r="A234" s="62"/>
      <c r="B234" s="20" t="s">
        <v>18</v>
      </c>
      <c r="C234" s="36" t="s">
        <v>43</v>
      </c>
      <c r="D234" s="22">
        <v>-4.7</v>
      </c>
      <c r="E234" s="22"/>
      <c r="F234" s="22"/>
      <c r="G234" s="22"/>
      <c r="H234" s="22"/>
      <c r="I234" s="22"/>
      <c r="J234" s="22"/>
      <c r="K234" s="43"/>
      <c r="L234" s="22"/>
      <c r="M234" s="22"/>
      <c r="N234" s="22"/>
      <c r="O234" s="22"/>
      <c r="P234" s="30">
        <f t="shared" si="89"/>
        <v>-4.7</v>
      </c>
      <c r="Q234" s="4"/>
      <c r="R234" s="4"/>
    </row>
    <row r="235" spans="1:18" ht="14.25" customHeight="1" x14ac:dyDescent="0.25">
      <c r="A235" s="62"/>
      <c r="B235" s="21" t="s">
        <v>14</v>
      </c>
      <c r="C235" s="36" t="s">
        <v>43</v>
      </c>
      <c r="D235" s="39">
        <f>D233+D234</f>
        <v>3556.5</v>
      </c>
      <c r="E235" s="39">
        <f t="shared" ref="E235:O235" si="100">E233+E234</f>
        <v>0</v>
      </c>
      <c r="F235" s="39">
        <f t="shared" si="100"/>
        <v>0</v>
      </c>
      <c r="G235" s="39">
        <f t="shared" si="100"/>
        <v>0</v>
      </c>
      <c r="H235" s="39">
        <f t="shared" si="100"/>
        <v>0</v>
      </c>
      <c r="I235" s="39">
        <f t="shared" si="100"/>
        <v>0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3556.5</v>
      </c>
      <c r="Q235" s="4"/>
      <c r="R235" s="4"/>
    </row>
    <row r="236" spans="1:18" ht="14.25" customHeight="1" x14ac:dyDescent="0.25">
      <c r="A236" s="62" t="s">
        <v>22</v>
      </c>
      <c r="B236" s="20" t="s">
        <v>17</v>
      </c>
      <c r="C236" s="36" t="s">
        <v>43</v>
      </c>
      <c r="D236" s="22">
        <v>2464.1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30">
        <f t="shared" si="89"/>
        <v>2464.1</v>
      </c>
      <c r="Q236" s="4"/>
      <c r="R236" s="4"/>
    </row>
    <row r="237" spans="1:18" ht="14.25" customHeight="1" x14ac:dyDescent="0.25">
      <c r="A237" s="62"/>
      <c r="B237" s="20" t="s">
        <v>18</v>
      </c>
      <c r="C237" s="36" t="s">
        <v>43</v>
      </c>
      <c r="D237" s="22">
        <v>28.6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30">
        <f t="shared" si="89"/>
        <v>28.6</v>
      </c>
      <c r="Q237" s="4"/>
      <c r="R237" s="4"/>
    </row>
    <row r="238" spans="1:18" ht="14.25" customHeight="1" x14ac:dyDescent="0.25">
      <c r="A238" s="62"/>
      <c r="B238" s="21" t="s">
        <v>39</v>
      </c>
      <c r="C238" s="36" t="s">
        <v>43</v>
      </c>
      <c r="D238" s="39">
        <f t="shared" ref="D238:O238" si="101">D236+D237</f>
        <v>2492.6999999999998</v>
      </c>
      <c r="E238" s="39">
        <f t="shared" si="101"/>
        <v>0</v>
      </c>
      <c r="F238" s="39">
        <f t="shared" si="101"/>
        <v>0</v>
      </c>
      <c r="G238" s="39">
        <f t="shared" si="101"/>
        <v>0</v>
      </c>
      <c r="H238" s="39">
        <f t="shared" si="101"/>
        <v>0</v>
      </c>
      <c r="I238" s="39">
        <f t="shared" si="101"/>
        <v>0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2492.6999999999998</v>
      </c>
      <c r="Q238" s="4"/>
      <c r="R238" s="4"/>
    </row>
    <row r="239" spans="1:18" ht="15.75" x14ac:dyDescent="0.25">
      <c r="A239" s="69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3</v>
      </c>
      <c r="Q239" s="4"/>
      <c r="R239" s="4"/>
    </row>
    <row r="240" spans="1:18" ht="15.75" x14ac:dyDescent="0.25">
      <c r="A240" s="69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 x14ac:dyDescent="0.25">
      <c r="A241" s="69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3</v>
      </c>
      <c r="Q241" s="4"/>
      <c r="R241" s="4"/>
    </row>
    <row r="242" spans="1:18" ht="15.75" x14ac:dyDescent="0.25">
      <c r="A242" s="65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30">
        <f t="shared" si="89"/>
        <v>0</v>
      </c>
      <c r="Q242" s="4"/>
      <c r="R242" s="4"/>
    </row>
    <row r="243" spans="1:18" ht="15.75" x14ac:dyDescent="0.25">
      <c r="A243" s="65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30">
        <f t="shared" si="89"/>
        <v>0</v>
      </c>
      <c r="Q243" s="4"/>
      <c r="R243" s="4"/>
    </row>
    <row r="244" spans="1:18" ht="15.75" x14ac:dyDescent="0.25">
      <c r="A244" s="65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 x14ac:dyDescent="0.25">
      <c r="A245" s="62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/>
      <c r="L245" s="22">
        <v>0</v>
      </c>
      <c r="M245" s="22">
        <v>0</v>
      </c>
      <c r="N245" s="22">
        <v>0</v>
      </c>
      <c r="O245" s="22">
        <v>0</v>
      </c>
      <c r="P245" s="30">
        <f t="shared" si="89"/>
        <v>0</v>
      </c>
      <c r="Q245" s="4"/>
      <c r="R245" s="4"/>
    </row>
    <row r="246" spans="1:18" ht="15.75" x14ac:dyDescent="0.25">
      <c r="A246" s="62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/>
      <c r="L246" s="22">
        <v>0</v>
      </c>
      <c r="M246" s="22">
        <v>0</v>
      </c>
      <c r="N246" s="22">
        <v>0</v>
      </c>
      <c r="O246" s="22">
        <v>0</v>
      </c>
      <c r="P246" s="30">
        <f t="shared" si="89"/>
        <v>0</v>
      </c>
      <c r="Q246" s="4"/>
      <c r="R246" s="4"/>
    </row>
    <row r="247" spans="1:18" ht="15.75" x14ac:dyDescent="0.25">
      <c r="A247" s="62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 x14ac:dyDescent="0.25">
      <c r="A248" s="62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/>
      <c r="K248" s="22"/>
      <c r="L248" s="22"/>
      <c r="M248" s="22">
        <v>0</v>
      </c>
      <c r="N248" s="22">
        <v>0</v>
      </c>
      <c r="O248" s="22">
        <v>0</v>
      </c>
      <c r="P248" s="30">
        <f t="shared" si="89"/>
        <v>3</v>
      </c>
      <c r="Q248" s="4"/>
      <c r="R248" s="4"/>
    </row>
    <row r="249" spans="1:18" ht="15.75" x14ac:dyDescent="0.25">
      <c r="A249" s="62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/>
      <c r="K249" s="22"/>
      <c r="L249" s="22"/>
      <c r="M249" s="22">
        <v>0</v>
      </c>
      <c r="N249" s="22">
        <v>0</v>
      </c>
      <c r="O249" s="22">
        <v>0</v>
      </c>
      <c r="P249" s="30">
        <f t="shared" si="89"/>
        <v>0</v>
      </c>
      <c r="Q249" s="4"/>
      <c r="R249" s="4"/>
    </row>
    <row r="250" spans="1:18" ht="15.75" x14ac:dyDescent="0.25">
      <c r="A250" s="62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3</v>
      </c>
      <c r="Q250" s="4"/>
      <c r="R250" s="4"/>
    </row>
    <row r="251" spans="1:18" ht="15.75" x14ac:dyDescent="0.25">
      <c r="A251" s="65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30">
        <f t="shared" si="89"/>
        <v>0</v>
      </c>
      <c r="Q251" s="4"/>
      <c r="R251" s="4"/>
    </row>
    <row r="252" spans="1:18" ht="15.75" x14ac:dyDescent="0.25">
      <c r="A252" s="65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30">
        <f t="shared" si="89"/>
        <v>0</v>
      </c>
      <c r="Q252" s="4"/>
      <c r="R252" s="4"/>
    </row>
    <row r="253" spans="1:18" ht="15.75" x14ac:dyDescent="0.25">
      <c r="A253" s="65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Senik</cp:lastModifiedBy>
  <dcterms:created xsi:type="dcterms:W3CDTF">2015-01-28T11:58:57Z</dcterms:created>
  <dcterms:modified xsi:type="dcterms:W3CDTF">2016-02-18T04:47:57Z</dcterms:modified>
</cp:coreProperties>
</file>